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<sst xmlns="http://schemas.openxmlformats.org/spreadsheetml/2006/main" count="48" uniqueCount="31">
  <si>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Scores Ab Toonen bij recordpoging</t>
  </si>
  <si>
    <t>start</t>
  </si>
  <si>
    <t>07.53</t>
  </si>
  <si>
    <t>uur</t>
  </si>
  <si>
    <t>zondag 2 september 2007 in Heerlen</t>
  </si>
  <si>
    <t>einde</t>
  </si>
  <si>
    <t>Bowling- en partycentrum Hoeve de Aar</t>
  </si>
  <si>
    <t>game</t>
  </si>
  <si>
    <t>pinfall</t>
  </si>
  <si>
    <t>totaal</t>
  </si>
  <si>
    <t>gemidd</t>
  </si>
  <si>
    <t>van</t>
  </si>
  <si>
    <t>tot</t>
  </si>
  <si>
    <t>game 01 t/m 20</t>
  </si>
  <si>
    <t>10.40</t>
  </si>
  <si>
    <t>2.47 uur</t>
  </si>
  <si>
    <t>game 21 t/m 40</t>
  </si>
  <si>
    <t>13.33</t>
  </si>
  <si>
    <t>2.53 uur</t>
  </si>
  <si>
    <t>game 41 t/m 60</t>
  </si>
  <si>
    <t>16.24</t>
  </si>
  <si>
    <t>2.51 uur</t>
  </si>
  <si>
    <t>game 61 t/m 80</t>
  </si>
  <si>
    <t>19.28</t>
  </si>
  <si>
    <t>3.04 uur</t>
  </si>
  <si>
    <t>game 81 t/m 100</t>
  </si>
  <si>
    <t>22.42</t>
  </si>
  <si>
    <t>3.14 uur</t>
  </si>
  <si>
    <t>hoogste game</t>
  </si>
  <si>
    <t>laagste game</t>
  </si>
  <si>
    <t>200 games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</si>
</sst>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22">
      <selection activeCell="J1" sqref="J1"/>
    </sheetView>
  </sheetViews>
  <sheetFormatPr defaultColWidth="9.140625" defaultRowHeight="12.75"/>
  <cols>
    <col min="1" max="1" width="1.7109375" style="0" customWidth="1"/>
    <col min="2" max="5" width="7.7109375" style="0" customWidth="1"/>
    <col min="6" max="6" width="1.7109375" style="0" customWidth="1"/>
    <col min="7" max="10" width="7.7109375" style="0" customWidth="1"/>
    <col min="11" max="11" width="1.7109375" style="0" customWidth="1"/>
    <col min="12" max="15" width="7.7109375" style="0" customWidth="1"/>
    <col min="16" max="16" width="1.7109375" style="0" customWidth="1"/>
  </cols>
  <sheetData>
    <row r="1" spans="2:10" ht="12.75">
      <c r="B1" s="2" t="s">
        <v>0</v>
      </c>
      <c r="H1" t="s">
        <v>1</v>
      </c>
      <c r="I1" t="s">
        <v>2</v>
      </c>
      <c r="J1" t="s">
        <v>3</v>
      </c>
    </row>
    <row r="2" spans="2:10" ht="12.75">
      <c r="B2" s="3" t="s">
        <v>4</v>
      </c>
      <c r="H2" t="s">
        <v>5</v>
      </c>
      <c r="I2" t="s">
        <v>26</v>
      </c>
      <c r="J2" t="s">
        <v>3</v>
      </c>
    </row>
    <row r="3" ht="12.75">
      <c r="B3" s="3" t="s">
        <v>6</v>
      </c>
    </row>
    <row r="4" ht="12.75">
      <c r="B4" s="3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5" t="s">
        <v>7</v>
      </c>
      <c r="C6" s="5" t="s">
        <v>8</v>
      </c>
      <c r="D6" s="5" t="s">
        <v>9</v>
      </c>
      <c r="E6" s="5" t="s">
        <v>10</v>
      </c>
      <c r="F6" s="4"/>
      <c r="G6" s="5" t="s">
        <v>7</v>
      </c>
      <c r="H6" s="5" t="s">
        <v>8</v>
      </c>
      <c r="I6" s="5" t="s">
        <v>9</v>
      </c>
      <c r="J6" s="5" t="s">
        <v>10</v>
      </c>
      <c r="K6" s="4"/>
      <c r="L6" s="5" t="s">
        <v>7</v>
      </c>
      <c r="M6" s="5" t="s">
        <v>8</v>
      </c>
      <c r="N6" s="5" t="s">
        <v>9</v>
      </c>
      <c r="O6" s="5" t="s">
        <v>10</v>
      </c>
      <c r="P6" s="4"/>
    </row>
    <row r="7" spans="1:16" ht="12.75">
      <c r="A7" s="4"/>
      <c r="B7">
        <v>1</v>
      </c>
      <c r="C7">
        <v>127</v>
      </c>
      <c r="D7">
        <f>+C7</f>
        <v>127</v>
      </c>
      <c r="E7" s="6">
        <f aca="true" t="shared" si="0" ref="E7:E40">+D7/B7</f>
        <v>127</v>
      </c>
      <c r="F7" s="4"/>
      <c r="J7" s="6"/>
      <c r="K7" s="4"/>
      <c r="L7">
        <v>67</v>
      </c>
      <c r="M7">
        <v>204</v>
      </c>
      <c r="N7">
        <f>+I39+M7</f>
        <v>12613</v>
      </c>
      <c r="O7" s="6">
        <f aca="true" t="shared" si="1" ref="O7:O40">+N7/L7</f>
        <v>188.2537313432836</v>
      </c>
      <c r="P7" s="4"/>
    </row>
    <row r="8" spans="1:16" ht="12.75">
      <c r="A8" s="4"/>
      <c r="B8">
        <v>2</v>
      </c>
      <c r="C8">
        <v>167</v>
      </c>
      <c r="D8">
        <f>+D7+C8</f>
        <v>294</v>
      </c>
      <c r="E8" s="6">
        <f t="shared" si="0"/>
        <v>147</v>
      </c>
      <c r="F8" s="4"/>
      <c r="G8">
        <v>35</v>
      </c>
      <c r="H8">
        <v>205</v>
      </c>
      <c r="I8">
        <f>+D40+H8</f>
        <v>6550</v>
      </c>
      <c r="J8" s="6">
        <f aca="true" t="shared" si="2" ref="J8:J39">+I8/G8</f>
        <v>187.14285714285714</v>
      </c>
      <c r="K8" s="4"/>
      <c r="L8">
        <v>68</v>
      </c>
      <c r="M8">
        <v>178</v>
      </c>
      <c r="N8">
        <f aca="true" t="shared" si="3" ref="N8:N40">+N7+M8</f>
        <v>12791</v>
      </c>
      <c r="O8" s="6">
        <f t="shared" si="1"/>
        <v>188.10294117647058</v>
      </c>
      <c r="P8" s="4"/>
    </row>
    <row r="9" spans="1:16" ht="12.75">
      <c r="A9" s="4"/>
      <c r="B9">
        <v>3</v>
      </c>
      <c r="C9">
        <v>157</v>
      </c>
      <c r="D9">
        <f aca="true" t="shared" si="4" ref="D9:D40">+D8+C9</f>
        <v>451</v>
      </c>
      <c r="E9" s="6">
        <f t="shared" si="0"/>
        <v>150.33333333333334</v>
      </c>
      <c r="F9" s="4"/>
      <c r="G9">
        <v>36</v>
      </c>
      <c r="H9">
        <v>182</v>
      </c>
      <c r="I9">
        <f aca="true" t="shared" si="5" ref="I9:I39">+I8+H9</f>
        <v>6732</v>
      </c>
      <c r="J9" s="6">
        <f t="shared" si="2"/>
        <v>187</v>
      </c>
      <c r="K9" s="4"/>
      <c r="L9">
        <v>69</v>
      </c>
      <c r="M9">
        <v>181</v>
      </c>
      <c r="N9">
        <f t="shared" si="3"/>
        <v>12972</v>
      </c>
      <c r="O9" s="6">
        <f t="shared" si="1"/>
        <v>188</v>
      </c>
      <c r="P9" s="4"/>
    </row>
    <row r="10" spans="1:16" ht="12.75">
      <c r="A10" s="4"/>
      <c r="B10">
        <v>4</v>
      </c>
      <c r="C10">
        <v>149</v>
      </c>
      <c r="D10">
        <f t="shared" si="4"/>
        <v>600</v>
      </c>
      <c r="E10" s="6">
        <f t="shared" si="0"/>
        <v>150</v>
      </c>
      <c r="F10" s="4"/>
      <c r="G10">
        <v>37</v>
      </c>
      <c r="H10">
        <v>181</v>
      </c>
      <c r="I10">
        <f t="shared" si="5"/>
        <v>6913</v>
      </c>
      <c r="J10" s="6">
        <f t="shared" si="2"/>
        <v>186.83783783783784</v>
      </c>
      <c r="K10" s="4"/>
      <c r="L10">
        <v>70</v>
      </c>
      <c r="M10">
        <v>166</v>
      </c>
      <c r="N10">
        <f t="shared" si="3"/>
        <v>13138</v>
      </c>
      <c r="O10" s="6">
        <f t="shared" si="1"/>
        <v>187.68571428571428</v>
      </c>
      <c r="P10" s="4"/>
    </row>
    <row r="11" spans="1:16" ht="12.75">
      <c r="A11" s="4"/>
      <c r="B11">
        <v>5</v>
      </c>
      <c r="C11">
        <v>202</v>
      </c>
      <c r="D11">
        <f t="shared" si="4"/>
        <v>802</v>
      </c>
      <c r="E11" s="6">
        <f t="shared" si="0"/>
        <v>160.4</v>
      </c>
      <c r="F11" s="4"/>
      <c r="G11">
        <v>38</v>
      </c>
      <c r="H11">
        <v>190</v>
      </c>
      <c r="I11">
        <f t="shared" si="5"/>
        <v>7103</v>
      </c>
      <c r="J11" s="6">
        <f t="shared" si="2"/>
        <v>186.92105263157896</v>
      </c>
      <c r="K11" s="4"/>
      <c r="L11">
        <v>71</v>
      </c>
      <c r="M11">
        <v>176</v>
      </c>
      <c r="N11">
        <f t="shared" si="3"/>
        <v>13314</v>
      </c>
      <c r="O11" s="6">
        <f t="shared" si="1"/>
        <v>187.5211267605634</v>
      </c>
      <c r="P11" s="4"/>
    </row>
    <row r="12" spans="1:16" ht="12.75">
      <c r="A12" s="4"/>
      <c r="B12">
        <v>6</v>
      </c>
      <c r="C12">
        <v>243</v>
      </c>
      <c r="D12">
        <f t="shared" si="4"/>
        <v>1045</v>
      </c>
      <c r="E12" s="6">
        <f t="shared" si="0"/>
        <v>174.16666666666666</v>
      </c>
      <c r="F12" s="4"/>
      <c r="G12">
        <v>39</v>
      </c>
      <c r="H12">
        <v>224</v>
      </c>
      <c r="I12">
        <f t="shared" si="5"/>
        <v>7327</v>
      </c>
      <c r="J12" s="6">
        <f t="shared" si="2"/>
        <v>187.87179487179486</v>
      </c>
      <c r="K12" s="4"/>
      <c r="L12">
        <v>72</v>
      </c>
      <c r="M12">
        <v>157</v>
      </c>
      <c r="N12">
        <f t="shared" si="3"/>
        <v>13471</v>
      </c>
      <c r="O12" s="6">
        <f t="shared" si="1"/>
        <v>187.09722222222223</v>
      </c>
      <c r="P12" s="4"/>
    </row>
    <row r="13" spans="1:16" ht="12.75">
      <c r="A13" s="4"/>
      <c r="B13">
        <v>7</v>
      </c>
      <c r="C13">
        <v>193</v>
      </c>
      <c r="D13">
        <f t="shared" si="4"/>
        <v>1238</v>
      </c>
      <c r="E13" s="6">
        <f t="shared" si="0"/>
        <v>176.85714285714286</v>
      </c>
      <c r="F13" s="4"/>
      <c r="G13">
        <v>40</v>
      </c>
      <c r="H13">
        <v>203</v>
      </c>
      <c r="I13">
        <f t="shared" si="5"/>
        <v>7530</v>
      </c>
      <c r="J13" s="6">
        <f t="shared" si="2"/>
        <v>188.25</v>
      </c>
      <c r="K13" s="4"/>
      <c r="L13">
        <v>73</v>
      </c>
      <c r="M13">
        <v>170</v>
      </c>
      <c r="N13">
        <f t="shared" si="3"/>
        <v>13641</v>
      </c>
      <c r="O13" s="6">
        <f t="shared" si="1"/>
        <v>186.86301369863014</v>
      </c>
      <c r="P13" s="4"/>
    </row>
    <row r="14" spans="1:16" ht="12.75">
      <c r="A14" s="4"/>
      <c r="B14">
        <v>8</v>
      </c>
      <c r="C14">
        <v>195</v>
      </c>
      <c r="D14">
        <f t="shared" si="4"/>
        <v>1433</v>
      </c>
      <c r="E14" s="6">
        <f t="shared" si="0"/>
        <v>179.125</v>
      </c>
      <c r="F14" s="4"/>
      <c r="G14">
        <v>41</v>
      </c>
      <c r="H14">
        <v>206</v>
      </c>
      <c r="I14">
        <f t="shared" si="5"/>
        <v>7736</v>
      </c>
      <c r="J14" s="6">
        <f t="shared" si="2"/>
        <v>188.6829268292683</v>
      </c>
      <c r="K14" s="4"/>
      <c r="L14">
        <v>74</v>
      </c>
      <c r="M14">
        <v>170</v>
      </c>
      <c r="N14">
        <f t="shared" si="3"/>
        <v>13811</v>
      </c>
      <c r="O14" s="6">
        <f t="shared" si="1"/>
        <v>186.63513513513513</v>
      </c>
      <c r="P14" s="4"/>
    </row>
    <row r="15" spans="1:16" ht="12.75">
      <c r="A15" s="4"/>
      <c r="B15">
        <v>9</v>
      </c>
      <c r="C15">
        <v>173</v>
      </c>
      <c r="D15">
        <f t="shared" si="4"/>
        <v>1606</v>
      </c>
      <c r="E15" s="6">
        <f t="shared" si="0"/>
        <v>178.44444444444446</v>
      </c>
      <c r="F15" s="4"/>
      <c r="G15">
        <v>42</v>
      </c>
      <c r="H15">
        <v>136</v>
      </c>
      <c r="I15">
        <f t="shared" si="5"/>
        <v>7872</v>
      </c>
      <c r="J15" s="6">
        <f t="shared" si="2"/>
        <v>187.42857142857142</v>
      </c>
      <c r="K15" s="4"/>
      <c r="L15">
        <v>75</v>
      </c>
      <c r="M15">
        <v>154</v>
      </c>
      <c r="N15">
        <f t="shared" si="3"/>
        <v>13965</v>
      </c>
      <c r="O15" s="6">
        <f t="shared" si="1"/>
        <v>186.2</v>
      </c>
      <c r="P15" s="4"/>
    </row>
    <row r="16" spans="1:16" ht="12.75">
      <c r="A16" s="4"/>
      <c r="B16">
        <v>10</v>
      </c>
      <c r="C16">
        <v>201</v>
      </c>
      <c r="D16">
        <f t="shared" si="4"/>
        <v>1807</v>
      </c>
      <c r="E16" s="6">
        <f t="shared" si="0"/>
        <v>180.7</v>
      </c>
      <c r="F16" s="4"/>
      <c r="G16">
        <v>43</v>
      </c>
      <c r="H16">
        <v>124</v>
      </c>
      <c r="I16">
        <f t="shared" si="5"/>
        <v>7996</v>
      </c>
      <c r="J16" s="6">
        <f t="shared" si="2"/>
        <v>185.95348837209303</v>
      </c>
      <c r="K16" s="4"/>
      <c r="L16">
        <v>76</v>
      </c>
      <c r="M16">
        <v>157</v>
      </c>
      <c r="N16">
        <f t="shared" si="3"/>
        <v>14122</v>
      </c>
      <c r="O16" s="6">
        <f t="shared" si="1"/>
        <v>185.81578947368422</v>
      </c>
      <c r="P16" s="4"/>
    </row>
    <row r="17" spans="1:16" ht="12.75">
      <c r="A17" s="4"/>
      <c r="B17">
        <v>11</v>
      </c>
      <c r="C17">
        <v>192</v>
      </c>
      <c r="D17">
        <f t="shared" si="4"/>
        <v>1999</v>
      </c>
      <c r="E17" s="6">
        <f t="shared" si="0"/>
        <v>181.72727272727272</v>
      </c>
      <c r="F17" s="4"/>
      <c r="G17">
        <v>44</v>
      </c>
      <c r="H17">
        <v>158</v>
      </c>
      <c r="I17">
        <f t="shared" si="5"/>
        <v>8154</v>
      </c>
      <c r="J17" s="6">
        <f t="shared" si="2"/>
        <v>185.3181818181818</v>
      </c>
      <c r="K17" s="4"/>
      <c r="L17">
        <v>77</v>
      </c>
      <c r="M17">
        <v>162</v>
      </c>
      <c r="N17">
        <f t="shared" si="3"/>
        <v>14284</v>
      </c>
      <c r="O17" s="6">
        <f t="shared" si="1"/>
        <v>185.5064935064935</v>
      </c>
      <c r="P17" s="4"/>
    </row>
    <row r="18" spans="1:16" ht="12.75">
      <c r="A18" s="4"/>
      <c r="B18">
        <v>12</v>
      </c>
      <c r="C18">
        <v>188</v>
      </c>
      <c r="D18">
        <f t="shared" si="4"/>
        <v>2187</v>
      </c>
      <c r="E18" s="6">
        <f t="shared" si="0"/>
        <v>182.25</v>
      </c>
      <c r="F18" s="4"/>
      <c r="G18">
        <v>45</v>
      </c>
      <c r="H18">
        <v>221</v>
      </c>
      <c r="I18">
        <f t="shared" si="5"/>
        <v>8375</v>
      </c>
      <c r="J18" s="6">
        <f t="shared" si="2"/>
        <v>186.11111111111111</v>
      </c>
      <c r="K18" s="4"/>
      <c r="L18">
        <v>78</v>
      </c>
      <c r="M18">
        <v>159</v>
      </c>
      <c r="N18">
        <f t="shared" si="3"/>
        <v>14443</v>
      </c>
      <c r="O18" s="6">
        <f t="shared" si="1"/>
        <v>185.16666666666666</v>
      </c>
      <c r="P18" s="4"/>
    </row>
    <row r="19" spans="1:16" ht="12.75">
      <c r="A19" s="4"/>
      <c r="B19">
        <v>13</v>
      </c>
      <c r="C19">
        <v>216</v>
      </c>
      <c r="D19">
        <f t="shared" si="4"/>
        <v>2403</v>
      </c>
      <c r="E19" s="6">
        <f t="shared" si="0"/>
        <v>184.84615384615384</v>
      </c>
      <c r="F19" s="4"/>
      <c r="G19">
        <v>46</v>
      </c>
      <c r="H19">
        <v>182</v>
      </c>
      <c r="I19">
        <f t="shared" si="5"/>
        <v>8557</v>
      </c>
      <c r="J19" s="6">
        <f t="shared" si="2"/>
        <v>186.02173913043478</v>
      </c>
      <c r="K19" s="4"/>
      <c r="L19">
        <v>79</v>
      </c>
      <c r="M19">
        <v>166</v>
      </c>
      <c r="N19">
        <f t="shared" si="3"/>
        <v>14609</v>
      </c>
      <c r="O19" s="6">
        <f t="shared" si="1"/>
        <v>184.9240506329114</v>
      </c>
      <c r="P19" s="4"/>
    </row>
    <row r="20" spans="1:16" ht="12.75">
      <c r="A20" s="4"/>
      <c r="B20">
        <v>14</v>
      </c>
      <c r="C20">
        <v>181</v>
      </c>
      <c r="D20">
        <f t="shared" si="4"/>
        <v>2584</v>
      </c>
      <c r="E20" s="6">
        <f t="shared" si="0"/>
        <v>184.57142857142858</v>
      </c>
      <c r="F20" s="4"/>
      <c r="G20">
        <v>47</v>
      </c>
      <c r="H20">
        <v>178</v>
      </c>
      <c r="I20">
        <f t="shared" si="5"/>
        <v>8735</v>
      </c>
      <c r="J20" s="6">
        <f t="shared" si="2"/>
        <v>185.85106382978722</v>
      </c>
      <c r="K20" s="4"/>
      <c r="L20">
        <v>80</v>
      </c>
      <c r="M20">
        <v>217</v>
      </c>
      <c r="N20">
        <f t="shared" si="3"/>
        <v>14826</v>
      </c>
      <c r="O20" s="6">
        <f t="shared" si="1"/>
        <v>185.325</v>
      </c>
      <c r="P20" s="4"/>
    </row>
    <row r="21" spans="1:16" ht="12.75">
      <c r="A21" s="4"/>
      <c r="B21">
        <v>15</v>
      </c>
      <c r="C21">
        <v>224</v>
      </c>
      <c r="D21">
        <f t="shared" si="4"/>
        <v>2808</v>
      </c>
      <c r="E21" s="6">
        <f t="shared" si="0"/>
        <v>187.2</v>
      </c>
      <c r="F21" s="4"/>
      <c r="G21">
        <v>48</v>
      </c>
      <c r="H21">
        <v>159</v>
      </c>
      <c r="I21">
        <f t="shared" si="5"/>
        <v>8894</v>
      </c>
      <c r="J21" s="6">
        <f t="shared" si="2"/>
        <v>185.29166666666666</v>
      </c>
      <c r="K21" s="4"/>
      <c r="L21">
        <v>81</v>
      </c>
      <c r="M21">
        <v>183</v>
      </c>
      <c r="N21">
        <f t="shared" si="3"/>
        <v>15009</v>
      </c>
      <c r="O21" s="6">
        <f t="shared" si="1"/>
        <v>185.2962962962963</v>
      </c>
      <c r="P21" s="4"/>
    </row>
    <row r="22" spans="1:16" ht="12.75">
      <c r="A22" s="4"/>
      <c r="B22">
        <v>16</v>
      </c>
      <c r="C22">
        <v>181</v>
      </c>
      <c r="D22">
        <f t="shared" si="4"/>
        <v>2989</v>
      </c>
      <c r="E22" s="6">
        <f t="shared" si="0"/>
        <v>186.8125</v>
      </c>
      <c r="F22" s="4"/>
      <c r="G22">
        <v>49</v>
      </c>
      <c r="H22">
        <v>189</v>
      </c>
      <c r="I22">
        <f t="shared" si="5"/>
        <v>9083</v>
      </c>
      <c r="J22" s="6">
        <f t="shared" si="2"/>
        <v>185.3673469387755</v>
      </c>
      <c r="K22" s="4"/>
      <c r="L22">
        <v>82</v>
      </c>
      <c r="M22">
        <v>238</v>
      </c>
      <c r="N22">
        <f t="shared" si="3"/>
        <v>15247</v>
      </c>
      <c r="O22" s="6">
        <f t="shared" si="1"/>
        <v>185.9390243902439</v>
      </c>
      <c r="P22" s="4"/>
    </row>
    <row r="23" spans="1:16" ht="12.75">
      <c r="A23" s="4"/>
      <c r="B23">
        <v>17</v>
      </c>
      <c r="C23">
        <v>213</v>
      </c>
      <c r="D23">
        <f t="shared" si="4"/>
        <v>3202</v>
      </c>
      <c r="E23" s="6">
        <f t="shared" si="0"/>
        <v>188.35294117647058</v>
      </c>
      <c r="F23" s="4"/>
      <c r="G23">
        <v>50</v>
      </c>
      <c r="H23">
        <v>226</v>
      </c>
      <c r="I23">
        <f t="shared" si="5"/>
        <v>9309</v>
      </c>
      <c r="J23" s="6">
        <f t="shared" si="2"/>
        <v>186.18</v>
      </c>
      <c r="K23" s="4"/>
      <c r="L23">
        <v>83</v>
      </c>
      <c r="M23">
        <v>198</v>
      </c>
      <c r="N23">
        <f t="shared" si="3"/>
        <v>15445</v>
      </c>
      <c r="O23" s="6">
        <f t="shared" si="1"/>
        <v>186.0843373493976</v>
      </c>
      <c r="P23" s="4"/>
    </row>
    <row r="24" spans="1:16" ht="12.75">
      <c r="A24" s="4"/>
      <c r="B24">
        <v>18</v>
      </c>
      <c r="C24">
        <v>154</v>
      </c>
      <c r="D24">
        <f t="shared" si="4"/>
        <v>3356</v>
      </c>
      <c r="E24" s="6">
        <f t="shared" si="0"/>
        <v>186.44444444444446</v>
      </c>
      <c r="F24" s="4"/>
      <c r="G24">
        <v>51</v>
      </c>
      <c r="H24">
        <v>194</v>
      </c>
      <c r="I24">
        <f t="shared" si="5"/>
        <v>9503</v>
      </c>
      <c r="J24" s="6">
        <f t="shared" si="2"/>
        <v>186.33333333333334</v>
      </c>
      <c r="K24" s="4"/>
      <c r="L24">
        <v>84</v>
      </c>
      <c r="M24">
        <v>181</v>
      </c>
      <c r="N24">
        <f t="shared" si="3"/>
        <v>15626</v>
      </c>
      <c r="O24" s="6">
        <f t="shared" si="1"/>
        <v>186.02380952380952</v>
      </c>
      <c r="P24" s="4"/>
    </row>
    <row r="25" spans="1:16" ht="12.75">
      <c r="A25" s="4"/>
      <c r="B25">
        <v>19</v>
      </c>
      <c r="C25">
        <v>178</v>
      </c>
      <c r="D25">
        <f t="shared" si="4"/>
        <v>3534</v>
      </c>
      <c r="E25" s="6">
        <f t="shared" si="0"/>
        <v>186</v>
      </c>
      <c r="F25" s="4"/>
      <c r="G25">
        <v>52</v>
      </c>
      <c r="H25">
        <v>196</v>
      </c>
      <c r="I25">
        <f t="shared" si="5"/>
        <v>9699</v>
      </c>
      <c r="J25" s="6">
        <f t="shared" si="2"/>
        <v>186.51923076923077</v>
      </c>
      <c r="K25" s="4"/>
      <c r="L25">
        <v>85</v>
      </c>
      <c r="M25">
        <v>149</v>
      </c>
      <c r="N25">
        <f t="shared" si="3"/>
        <v>15775</v>
      </c>
      <c r="O25" s="6">
        <f t="shared" si="1"/>
        <v>185.58823529411765</v>
      </c>
      <c r="P25" s="4"/>
    </row>
    <row r="26" spans="1:16" ht="12.75">
      <c r="A26" s="4"/>
      <c r="B26">
        <v>20</v>
      </c>
      <c r="C26">
        <v>158</v>
      </c>
      <c r="D26">
        <f t="shared" si="4"/>
        <v>3692</v>
      </c>
      <c r="E26" s="6">
        <f t="shared" si="0"/>
        <v>184.6</v>
      </c>
      <c r="F26" s="4"/>
      <c r="G26">
        <v>53</v>
      </c>
      <c r="H26">
        <v>198</v>
      </c>
      <c r="I26">
        <f t="shared" si="5"/>
        <v>9897</v>
      </c>
      <c r="J26" s="6">
        <f t="shared" si="2"/>
        <v>186.73584905660377</v>
      </c>
      <c r="K26" s="4"/>
      <c r="L26">
        <v>86</v>
      </c>
      <c r="M26">
        <v>176</v>
      </c>
      <c r="N26">
        <f t="shared" si="3"/>
        <v>15951</v>
      </c>
      <c r="O26" s="6">
        <f t="shared" si="1"/>
        <v>185.47674418604652</v>
      </c>
      <c r="P26" s="4"/>
    </row>
    <row r="27" spans="1:16" ht="12.75">
      <c r="A27" s="4"/>
      <c r="B27">
        <v>21</v>
      </c>
      <c r="C27">
        <v>188</v>
      </c>
      <c r="D27">
        <f t="shared" si="4"/>
        <v>3880</v>
      </c>
      <c r="E27" s="6">
        <f t="shared" si="0"/>
        <v>184.76190476190476</v>
      </c>
      <c r="F27" s="4"/>
      <c r="G27">
        <v>54</v>
      </c>
      <c r="H27">
        <v>206</v>
      </c>
      <c r="I27">
        <f t="shared" si="5"/>
        <v>10103</v>
      </c>
      <c r="J27" s="6">
        <f t="shared" si="2"/>
        <v>187.09259259259258</v>
      </c>
      <c r="K27" s="4"/>
      <c r="L27">
        <v>87</v>
      </c>
      <c r="M27">
        <v>188</v>
      </c>
      <c r="N27">
        <f t="shared" si="3"/>
        <v>16139</v>
      </c>
      <c r="O27" s="6">
        <f t="shared" si="1"/>
        <v>185.50574712643677</v>
      </c>
      <c r="P27" s="4"/>
    </row>
    <row r="28" spans="1:16" ht="12.75">
      <c r="A28" s="4"/>
      <c r="B28">
        <v>22</v>
      </c>
      <c r="C28">
        <v>173</v>
      </c>
      <c r="D28">
        <f t="shared" si="4"/>
        <v>4053</v>
      </c>
      <c r="E28" s="6">
        <f t="shared" si="0"/>
        <v>184.22727272727272</v>
      </c>
      <c r="F28" s="4"/>
      <c r="G28">
        <v>55</v>
      </c>
      <c r="H28">
        <v>171</v>
      </c>
      <c r="I28">
        <f t="shared" si="5"/>
        <v>10274</v>
      </c>
      <c r="J28" s="6">
        <f t="shared" si="2"/>
        <v>186.8</v>
      </c>
      <c r="K28" s="4"/>
      <c r="L28">
        <v>88</v>
      </c>
      <c r="M28">
        <v>175</v>
      </c>
      <c r="N28">
        <f t="shared" si="3"/>
        <v>16314</v>
      </c>
      <c r="O28" s="6">
        <f t="shared" si="1"/>
        <v>185.38636363636363</v>
      </c>
      <c r="P28" s="4"/>
    </row>
    <row r="29" spans="1:16" ht="12.75">
      <c r="A29" s="4"/>
      <c r="B29">
        <v>23</v>
      </c>
      <c r="C29">
        <v>180</v>
      </c>
      <c r="D29">
        <f t="shared" si="4"/>
        <v>4233</v>
      </c>
      <c r="E29" s="6">
        <f t="shared" si="0"/>
        <v>184.04347826086956</v>
      </c>
      <c r="F29" s="4"/>
      <c r="G29">
        <v>56</v>
      </c>
      <c r="H29">
        <v>244</v>
      </c>
      <c r="I29">
        <f t="shared" si="5"/>
        <v>10518</v>
      </c>
      <c r="J29" s="6">
        <f t="shared" si="2"/>
        <v>187.82142857142858</v>
      </c>
      <c r="K29" s="4"/>
      <c r="L29">
        <v>89</v>
      </c>
      <c r="M29">
        <v>164</v>
      </c>
      <c r="N29">
        <f t="shared" si="3"/>
        <v>16478</v>
      </c>
      <c r="O29" s="6">
        <f t="shared" si="1"/>
        <v>185.14606741573033</v>
      </c>
      <c r="P29" s="4"/>
    </row>
    <row r="30" spans="1:16" ht="12.75">
      <c r="A30" s="4"/>
      <c r="B30">
        <v>24</v>
      </c>
      <c r="C30">
        <v>199</v>
      </c>
      <c r="D30">
        <f t="shared" si="4"/>
        <v>4432</v>
      </c>
      <c r="E30" s="6">
        <f t="shared" si="0"/>
        <v>184.66666666666666</v>
      </c>
      <c r="F30" s="4"/>
      <c r="G30">
        <v>57</v>
      </c>
      <c r="H30">
        <v>180</v>
      </c>
      <c r="I30">
        <f t="shared" si="5"/>
        <v>10698</v>
      </c>
      <c r="J30" s="6">
        <f t="shared" si="2"/>
        <v>187.68421052631578</v>
      </c>
      <c r="K30" s="4"/>
      <c r="L30">
        <v>90</v>
      </c>
      <c r="M30">
        <v>199</v>
      </c>
      <c r="N30">
        <f t="shared" si="3"/>
        <v>16677</v>
      </c>
      <c r="O30" s="6">
        <f t="shared" si="1"/>
        <v>185.3</v>
      </c>
      <c r="P30" s="4"/>
    </row>
    <row r="31" spans="1:16" ht="12.75">
      <c r="A31" s="4"/>
      <c r="B31">
        <v>25</v>
      </c>
      <c r="C31">
        <v>195</v>
      </c>
      <c r="D31">
        <f t="shared" si="4"/>
        <v>4627</v>
      </c>
      <c r="E31" s="6">
        <f t="shared" si="0"/>
        <v>185.08</v>
      </c>
      <c r="F31" s="4"/>
      <c r="G31">
        <v>58</v>
      </c>
      <c r="H31">
        <v>160</v>
      </c>
      <c r="I31">
        <f t="shared" si="5"/>
        <v>10858</v>
      </c>
      <c r="J31" s="6">
        <f t="shared" si="2"/>
        <v>187.20689655172413</v>
      </c>
      <c r="K31" s="4"/>
      <c r="L31">
        <v>91</v>
      </c>
      <c r="M31">
        <v>139</v>
      </c>
      <c r="N31">
        <f t="shared" si="3"/>
        <v>16816</v>
      </c>
      <c r="O31" s="6">
        <f t="shared" si="1"/>
        <v>184.7912087912088</v>
      </c>
      <c r="P31" s="4"/>
    </row>
    <row r="32" spans="1:16" ht="12.75">
      <c r="A32" s="4"/>
      <c r="B32">
        <v>26</v>
      </c>
      <c r="C32">
        <v>175</v>
      </c>
      <c r="D32">
        <f t="shared" si="4"/>
        <v>4802</v>
      </c>
      <c r="E32" s="6">
        <f t="shared" si="0"/>
        <v>184.69230769230768</v>
      </c>
      <c r="F32" s="4"/>
      <c r="G32">
        <v>59</v>
      </c>
      <c r="H32">
        <v>198</v>
      </c>
      <c r="I32">
        <f t="shared" si="5"/>
        <v>11056</v>
      </c>
      <c r="J32" s="6">
        <f t="shared" si="2"/>
        <v>187.38983050847457</v>
      </c>
      <c r="K32" s="4"/>
      <c r="L32">
        <v>92</v>
      </c>
      <c r="M32">
        <v>209</v>
      </c>
      <c r="N32">
        <f t="shared" si="3"/>
        <v>17025</v>
      </c>
      <c r="O32" s="6">
        <f t="shared" si="1"/>
        <v>185.05434782608697</v>
      </c>
      <c r="P32" s="4"/>
    </row>
    <row r="33" spans="1:16" ht="12.75">
      <c r="A33" s="4"/>
      <c r="B33">
        <v>27</v>
      </c>
      <c r="C33">
        <v>167</v>
      </c>
      <c r="D33">
        <f t="shared" si="4"/>
        <v>4969</v>
      </c>
      <c r="E33" s="6">
        <f t="shared" si="0"/>
        <v>184.03703703703704</v>
      </c>
      <c r="F33" s="4"/>
      <c r="G33">
        <v>60</v>
      </c>
      <c r="H33">
        <v>203</v>
      </c>
      <c r="I33">
        <f t="shared" si="5"/>
        <v>11259</v>
      </c>
      <c r="J33" s="6">
        <f t="shared" si="2"/>
        <v>187.65</v>
      </c>
      <c r="K33" s="4"/>
      <c r="L33">
        <v>93</v>
      </c>
      <c r="M33">
        <v>194</v>
      </c>
      <c r="N33">
        <f t="shared" si="3"/>
        <v>17219</v>
      </c>
      <c r="O33" s="6">
        <f t="shared" si="1"/>
        <v>185.1505376344086</v>
      </c>
      <c r="P33" s="4"/>
    </row>
    <row r="34" spans="1:16" ht="12.75">
      <c r="A34" s="4"/>
      <c r="B34">
        <v>28</v>
      </c>
      <c r="C34">
        <v>172</v>
      </c>
      <c r="D34">
        <f t="shared" si="4"/>
        <v>5141</v>
      </c>
      <c r="E34" s="6">
        <f t="shared" si="0"/>
        <v>183.60714285714286</v>
      </c>
      <c r="F34" s="4"/>
      <c r="G34">
        <v>61</v>
      </c>
      <c r="H34">
        <v>188</v>
      </c>
      <c r="I34">
        <f t="shared" si="5"/>
        <v>11447</v>
      </c>
      <c r="J34" s="6">
        <f t="shared" si="2"/>
        <v>187.65573770491804</v>
      </c>
      <c r="K34" s="4"/>
      <c r="L34">
        <v>94</v>
      </c>
      <c r="M34">
        <v>182</v>
      </c>
      <c r="N34">
        <f t="shared" si="3"/>
        <v>17401</v>
      </c>
      <c r="O34" s="6">
        <f t="shared" si="1"/>
        <v>185.11702127659575</v>
      </c>
      <c r="P34" s="4"/>
    </row>
    <row r="35" spans="1:16" ht="12.75">
      <c r="A35" s="4"/>
      <c r="B35">
        <v>29</v>
      </c>
      <c r="C35">
        <v>162</v>
      </c>
      <c r="D35">
        <f t="shared" si="4"/>
        <v>5303</v>
      </c>
      <c r="E35" s="6">
        <f t="shared" si="0"/>
        <v>182.86206896551724</v>
      </c>
      <c r="F35" s="4"/>
      <c r="G35">
        <v>62</v>
      </c>
      <c r="H35">
        <v>202</v>
      </c>
      <c r="I35">
        <f t="shared" si="5"/>
        <v>11649</v>
      </c>
      <c r="J35" s="6">
        <f t="shared" si="2"/>
        <v>187.88709677419354</v>
      </c>
      <c r="K35" s="4"/>
      <c r="L35">
        <v>95</v>
      </c>
      <c r="M35">
        <v>157</v>
      </c>
      <c r="N35">
        <f t="shared" si="3"/>
        <v>17558</v>
      </c>
      <c r="O35" s="6">
        <f t="shared" si="1"/>
        <v>184.82105263157894</v>
      </c>
      <c r="P35" s="4"/>
    </row>
    <row r="36" spans="1:16" ht="12.75">
      <c r="A36" s="4"/>
      <c r="B36">
        <v>30</v>
      </c>
      <c r="C36">
        <v>225</v>
      </c>
      <c r="D36">
        <f t="shared" si="4"/>
        <v>5528</v>
      </c>
      <c r="E36" s="6">
        <f t="shared" si="0"/>
        <v>184.26666666666668</v>
      </c>
      <c r="F36" s="4"/>
      <c r="G36">
        <v>63</v>
      </c>
      <c r="H36">
        <v>206</v>
      </c>
      <c r="I36">
        <f t="shared" si="5"/>
        <v>11855</v>
      </c>
      <c r="J36" s="6">
        <f t="shared" si="2"/>
        <v>188.17460317460316</v>
      </c>
      <c r="K36" s="4"/>
      <c r="L36">
        <v>96</v>
      </c>
      <c r="M36">
        <v>184</v>
      </c>
      <c r="N36">
        <f t="shared" si="3"/>
        <v>17742</v>
      </c>
      <c r="O36" s="6">
        <f t="shared" si="1"/>
        <v>184.8125</v>
      </c>
      <c r="P36" s="4"/>
    </row>
    <row r="37" spans="1:16" ht="12.75">
      <c r="A37" s="4"/>
      <c r="B37">
        <v>31</v>
      </c>
      <c r="C37">
        <v>180</v>
      </c>
      <c r="D37">
        <f t="shared" si="4"/>
        <v>5708</v>
      </c>
      <c r="E37" s="6">
        <f t="shared" si="0"/>
        <v>184.1290322580645</v>
      </c>
      <c r="F37" s="4"/>
      <c r="G37">
        <v>64</v>
      </c>
      <c r="H37">
        <v>203</v>
      </c>
      <c r="I37">
        <f t="shared" si="5"/>
        <v>12058</v>
      </c>
      <c r="J37" s="6">
        <f t="shared" si="2"/>
        <v>188.40625</v>
      </c>
      <c r="K37" s="4"/>
      <c r="L37">
        <v>97</v>
      </c>
      <c r="M37">
        <v>194</v>
      </c>
      <c r="N37">
        <f t="shared" si="3"/>
        <v>17936</v>
      </c>
      <c r="O37" s="6">
        <f t="shared" si="1"/>
        <v>184.90721649484536</v>
      </c>
      <c r="P37" s="4"/>
    </row>
    <row r="38" spans="1:16" ht="12.75">
      <c r="A38" s="4"/>
      <c r="B38">
        <v>32</v>
      </c>
      <c r="C38">
        <v>233</v>
      </c>
      <c r="D38">
        <f t="shared" si="4"/>
        <v>5941</v>
      </c>
      <c r="E38" s="6">
        <f t="shared" si="0"/>
        <v>185.65625</v>
      </c>
      <c r="F38" s="4"/>
      <c r="G38">
        <v>65</v>
      </c>
      <c r="H38">
        <v>201</v>
      </c>
      <c r="I38">
        <f t="shared" si="5"/>
        <v>12259</v>
      </c>
      <c r="J38" s="6">
        <f t="shared" si="2"/>
        <v>188.6</v>
      </c>
      <c r="K38" s="4"/>
      <c r="L38">
        <v>98</v>
      </c>
      <c r="M38">
        <v>165</v>
      </c>
      <c r="N38">
        <f t="shared" si="3"/>
        <v>18101</v>
      </c>
      <c r="O38" s="6">
        <f t="shared" si="1"/>
        <v>184.70408163265307</v>
      </c>
      <c r="P38" s="4"/>
    </row>
    <row r="39" spans="1:16" ht="12.75">
      <c r="A39" s="4"/>
      <c r="B39">
        <v>33</v>
      </c>
      <c r="C39">
        <v>214</v>
      </c>
      <c r="D39">
        <f t="shared" si="4"/>
        <v>6155</v>
      </c>
      <c r="E39" s="6">
        <f t="shared" si="0"/>
        <v>186.5151515151515</v>
      </c>
      <c r="F39" s="4"/>
      <c r="G39">
        <v>66</v>
      </c>
      <c r="H39">
        <v>150</v>
      </c>
      <c r="I39">
        <f t="shared" si="5"/>
        <v>12409</v>
      </c>
      <c r="J39" s="6">
        <f t="shared" si="2"/>
        <v>188.0151515151515</v>
      </c>
      <c r="K39" s="4"/>
      <c r="L39">
        <v>99</v>
      </c>
      <c r="M39">
        <v>179</v>
      </c>
      <c r="N39">
        <f t="shared" si="3"/>
        <v>18280</v>
      </c>
      <c r="O39" s="6">
        <f t="shared" si="1"/>
        <v>184.64646464646464</v>
      </c>
      <c r="P39" s="4"/>
    </row>
    <row r="40" spans="1:16" ht="12.75">
      <c r="A40" s="4"/>
      <c r="B40">
        <v>34</v>
      </c>
      <c r="C40">
        <v>190</v>
      </c>
      <c r="D40">
        <f t="shared" si="4"/>
        <v>6345</v>
      </c>
      <c r="E40" s="6">
        <f t="shared" si="0"/>
        <v>186.61764705882354</v>
      </c>
      <c r="F40" s="4"/>
      <c r="J40" s="6"/>
      <c r="K40" s="4"/>
      <c r="L40">
        <v>100</v>
      </c>
      <c r="M40">
        <v>185</v>
      </c>
      <c r="N40">
        <f t="shared" si="3"/>
        <v>18465</v>
      </c>
      <c r="O40" s="6">
        <f t="shared" si="1"/>
        <v>184.65</v>
      </c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7"/>
      <c r="K41" s="4"/>
      <c r="L41" s="4"/>
      <c r="M41" s="4"/>
      <c r="N41" s="4"/>
      <c r="O41" s="4"/>
      <c r="P41" s="4"/>
    </row>
    <row r="42" ht="12.75">
      <c r="J42" s="6"/>
    </row>
    <row r="43" ht="12.75">
      <c r="J43" s="6"/>
    </row>
    <row r="46" spans="7:13" ht="12.75">
      <c r="G46" s="8"/>
      <c r="H46" s="9"/>
      <c r="I46" s="10" t="s">
        <v>8</v>
      </c>
      <c r="J46" s="11" t="s">
        <v>10</v>
      </c>
      <c r="L46" s="2" t="s">
        <v>11</v>
      </c>
      <c r="M46" s="2" t="s">
        <v>12</v>
      </c>
    </row>
    <row r="47" spans="7:15" ht="12.75">
      <c r="G47" s="12" t="s">
        <v>13</v>
      </c>
      <c r="H47" s="13"/>
      <c r="I47" s="14">
        <f>SUM(C7:C26)</f>
        <v>3692</v>
      </c>
      <c r="J47" s="15">
        <f>+I47/20</f>
        <v>184.6</v>
      </c>
      <c r="L47" t="s">
        <v>2</v>
      </c>
      <c r="M47" t="s">
        <v>14</v>
      </c>
      <c r="O47" t="s">
        <v>15</v>
      </c>
    </row>
    <row r="48" spans="7:15" ht="12.75">
      <c r="G48" s="12" t="s">
        <v>16</v>
      </c>
      <c r="H48" s="13"/>
      <c r="I48" s="14">
        <f>SUM(C27:C40,H8:H13)</f>
        <v>3838</v>
      </c>
      <c r="J48" s="15">
        <f>+I48/20</f>
        <v>191.9</v>
      </c>
      <c r="L48" t="s">
        <v>14</v>
      </c>
      <c r="M48" t="s">
        <v>17</v>
      </c>
      <c r="O48" t="s">
        <v>18</v>
      </c>
    </row>
    <row r="49" spans="7:15" ht="12.75">
      <c r="G49" s="12" t="s">
        <v>19</v>
      </c>
      <c r="H49" s="13"/>
      <c r="I49" s="14">
        <f>SUM(H14:H33)</f>
        <v>3729</v>
      </c>
      <c r="J49" s="15">
        <f>+I49/20</f>
        <v>186.45</v>
      </c>
      <c r="L49" t="s">
        <v>17</v>
      </c>
      <c r="M49" t="s">
        <v>20</v>
      </c>
      <c r="O49" t="s">
        <v>21</v>
      </c>
    </row>
    <row r="50" spans="7:15" ht="12.75">
      <c r="G50" s="12" t="s">
        <v>22</v>
      </c>
      <c r="H50" s="13"/>
      <c r="I50" s="14">
        <f>SUM(H34:H39,M7:M20)</f>
        <v>3567</v>
      </c>
      <c r="J50" s="15">
        <f>+I50/20</f>
        <v>178.35</v>
      </c>
      <c r="L50" t="s">
        <v>20</v>
      </c>
      <c r="M50" t="s">
        <v>23</v>
      </c>
      <c r="O50" t="s">
        <v>24</v>
      </c>
    </row>
    <row r="51" spans="7:15" ht="12.75">
      <c r="G51" s="12" t="s">
        <v>25</v>
      </c>
      <c r="H51" s="13"/>
      <c r="I51" s="14">
        <f>SUM(M21:M40)</f>
        <v>3639</v>
      </c>
      <c r="J51" s="15">
        <f>+I51/20</f>
        <v>181.95</v>
      </c>
      <c r="L51" t="s">
        <v>23</v>
      </c>
      <c r="M51" t="s">
        <v>26</v>
      </c>
      <c r="O51" t="s">
        <v>27</v>
      </c>
    </row>
    <row r="52" spans="7:10" ht="12.75">
      <c r="G52" s="12"/>
      <c r="H52" s="13"/>
      <c r="I52" s="14"/>
      <c r="J52" s="16"/>
    </row>
    <row r="53" spans="7:10" ht="12.75">
      <c r="G53" s="12" t="s">
        <v>28</v>
      </c>
      <c r="H53" s="13"/>
      <c r="I53" s="13">
        <f>MAX(C7:C40,H8:H39,M7:M40)</f>
        <v>244</v>
      </c>
      <c r="J53" s="16"/>
    </row>
    <row r="54" spans="7:10" ht="12.75">
      <c r="G54" s="12" t="s">
        <v>29</v>
      </c>
      <c r="H54" s="13"/>
      <c r="I54" s="13">
        <f>MIN(C7:C41,H8:H40,M7:M41)</f>
        <v>124</v>
      </c>
      <c r="J54" s="16"/>
    </row>
    <row r="55" spans="7:10" ht="12.75">
      <c r="G55" s="17"/>
      <c r="H55" s="18"/>
      <c r="I55" s="18"/>
      <c r="J55" s="19"/>
    </row>
    <row r="56" spans="7:10" ht="12.75">
      <c r="G56" s="20" t="s">
        <v>30</v>
      </c>
      <c r="H56" s="21"/>
      <c r="I56" s="21">
        <v>26</v>
      </c>
      <c r="J56" s="2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Sjir Notermans</dc:creator>
  <cp:keywords/>
  <dc:description/>
  <cp:lastModifiedBy>Sjir Notermans</cp:lastModifiedBy>
  <dcterms:created xsi:type="dcterms:W3CDTF">2007-06-10T16:54:45Z</dcterms:created>
  <dcterms:modified xsi:type="dcterms:W3CDTF">2007-09-03T19:37:55Z</dcterms:modified>
  <cp:category/>
  <cp:version/>
  <cp:contentType/>
  <cp:contentStatus/>
</cp:coreProperties>
</file>