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5" yWindow="1260" windowWidth="11340" windowHeight="6540" activeTab="0"/>
  </bookViews>
  <sheets>
    <sheet name="kampioenen" sheetId="1" r:id="rId1"/>
  </sheets>
  <definedNames/>
  <calcPr fullCalcOnLoad="1"/>
</workbook>
</file>

<file path=xl/sharedStrings.xml><?xml version="1.0" encoding="utf-8"?>
<sst xmlns="http://schemas.openxmlformats.org/spreadsheetml/2006/main" count="278" uniqueCount="135">
  <si>
    <t>Heren klasse A</t>
  </si>
  <si>
    <t>:</t>
  </si>
  <si>
    <t>Heren klasse B</t>
  </si>
  <si>
    <t>Heren klasse C</t>
  </si>
  <si>
    <t>Heren klasse D</t>
  </si>
  <si>
    <t>Jan Cornet</t>
  </si>
  <si>
    <t>Verenigingskampioenen</t>
  </si>
  <si>
    <t>dubbel</t>
  </si>
  <si>
    <t>single</t>
  </si>
  <si>
    <t>Dames</t>
  </si>
  <si>
    <t>Heren</t>
  </si>
  <si>
    <t>finale</t>
  </si>
  <si>
    <t>Marco van der Griend</t>
  </si>
  <si>
    <t>Dames klasse A/B</t>
  </si>
  <si>
    <t>Tessa van der Valk</t>
  </si>
  <si>
    <t>Ery Bink</t>
  </si>
  <si>
    <t>Angeliqiue Petit</t>
  </si>
  <si>
    <t>Dames klasse C/D</t>
  </si>
  <si>
    <t>Dennis Bouwman</t>
  </si>
  <si>
    <t>Remy Bink</t>
  </si>
  <si>
    <t>Michael Sassen</t>
  </si>
  <si>
    <t>Mathijs Honsbeek</t>
  </si>
  <si>
    <t>pinfall</t>
  </si>
  <si>
    <t>gemid.</t>
  </si>
  <si>
    <t>al-event</t>
  </si>
  <si>
    <t>Paula van Hemert</t>
  </si>
  <si>
    <t>Diana Cornet</t>
  </si>
  <si>
    <t>Debbie Koren</t>
  </si>
  <si>
    <t>Dewi Klein</t>
  </si>
  <si>
    <t>Karin Griekspoor</t>
  </si>
  <si>
    <t>Judith Rodenburg</t>
  </si>
  <si>
    <t>Willem van Hemert</t>
  </si>
  <si>
    <t>Dick van Haren</t>
  </si>
  <si>
    <t>Richard Hitman</t>
  </si>
  <si>
    <t>Rene Zevenbergen</t>
  </si>
  <si>
    <t>Gijs van der Wiel</t>
  </si>
  <si>
    <t>Ed Nienhuis</t>
  </si>
  <si>
    <t>Alfredo Hollebeek</t>
  </si>
  <si>
    <t>Arie Koole</t>
  </si>
  <si>
    <t>Richard Vermey</t>
  </si>
  <si>
    <t>Rene Halvemaan</t>
  </si>
  <si>
    <t>Marcel Knol</t>
  </si>
  <si>
    <t>Vincent Ouwehand</t>
  </si>
  <si>
    <t>Chiel Slierings</t>
  </si>
  <si>
    <t>Ron Teske</t>
  </si>
  <si>
    <t>Zebo Bekooy</t>
  </si>
  <si>
    <t>Ron van der Wal</t>
  </si>
  <si>
    <t>Jeroen Plu</t>
  </si>
  <si>
    <t>Peter van Eijgen</t>
  </si>
  <si>
    <t>toernooi totaal</t>
  </si>
  <si>
    <t>Shurelty Slierings</t>
  </si>
  <si>
    <t>Marc Smit</t>
  </si>
  <si>
    <t>Ger van der Ende</t>
  </si>
  <si>
    <t>Paul Plu</t>
  </si>
  <si>
    <t>Marius Rodenburg</t>
  </si>
  <si>
    <t>Dick Verboon</t>
  </si>
  <si>
    <t>Jaap Huschka</t>
  </si>
  <si>
    <t>Erik Koelewijn</t>
  </si>
  <si>
    <t>Frank Overdijk</t>
  </si>
  <si>
    <t>Mario Hillebrand</t>
  </si>
  <si>
    <t>Leo Driessen</t>
  </si>
  <si>
    <t>Jim Flanderhijn</t>
  </si>
  <si>
    <t>George Kennard</t>
  </si>
  <si>
    <t>Quinten Plaizier</t>
  </si>
  <si>
    <t>Henny Smit</t>
  </si>
  <si>
    <t>Vincent Sloos</t>
  </si>
  <si>
    <t>Emiel van der Hoed</t>
  </si>
  <si>
    <t>Marcel Wensveen</t>
  </si>
  <si>
    <t>Kees van Schaik</t>
  </si>
  <si>
    <t>Ruud Ouwerkerk</t>
  </si>
  <si>
    <t>Martijn Peschier</t>
  </si>
  <si>
    <t>Bart van Schaik</t>
  </si>
  <si>
    <t>Frans Kaltner</t>
  </si>
  <si>
    <t>Peter van der Horst</t>
  </si>
  <si>
    <t>Jack Verboon</t>
  </si>
  <si>
    <t>Hans Gertenaar</t>
  </si>
  <si>
    <t>Henk van Haasteren</t>
  </si>
  <si>
    <t>Eelco Menken</t>
  </si>
  <si>
    <t>Roy Loomans</t>
  </si>
  <si>
    <t>Jan Messemaker</t>
  </si>
  <si>
    <t>Hans de Graaf</t>
  </si>
  <si>
    <t>Edith van Apeldoorn</t>
  </si>
  <si>
    <t>Monique van der Wal</t>
  </si>
  <si>
    <t>Elly Petit</t>
  </si>
  <si>
    <t>Toos Bey</t>
  </si>
  <si>
    <t>Danielle Kluivers</t>
  </si>
  <si>
    <t>Jacqueline van het Schip</t>
  </si>
  <si>
    <t>Hanna Cramer</t>
  </si>
  <si>
    <t>Suzanne de Graaf</t>
  </si>
  <si>
    <t>Annemarie Huisman</t>
  </si>
  <si>
    <t>Jose Plu</t>
  </si>
  <si>
    <t>Michael Colijn</t>
  </si>
  <si>
    <t>Arjan van Kranenburg</t>
  </si>
  <si>
    <t>Niels Molenaar</t>
  </si>
  <si>
    <t>Dennis Knijff</t>
  </si>
  <si>
    <t>Hans de Jager</t>
  </si>
  <si>
    <t>Bas Menken</t>
  </si>
  <si>
    <t>Meisjes Pupillen</t>
  </si>
  <si>
    <t>Mariska Bey</t>
  </si>
  <si>
    <t>Gaby van Hemert</t>
  </si>
  <si>
    <t>Stacey Koolen</t>
  </si>
  <si>
    <t>Tiffany de Jager</t>
  </si>
  <si>
    <t>Jongens Pupillen</t>
  </si>
  <si>
    <t>Jord van Weeren</t>
  </si>
  <si>
    <t>Vincent Laterveer</t>
  </si>
  <si>
    <t>Kevin van der Wal</t>
  </si>
  <si>
    <t>Nick Cornet</t>
  </si>
  <si>
    <t>Jop de Jong</t>
  </si>
  <si>
    <t>Mitchell Hollebeek</t>
  </si>
  <si>
    <t>Kevin van Rooyen</t>
  </si>
  <si>
    <t>Mike Doesburg</t>
  </si>
  <si>
    <t>Tim Smit</t>
  </si>
  <si>
    <t>Leroy Spek</t>
  </si>
  <si>
    <t>Jongens Aspiranten</t>
  </si>
  <si>
    <t>Jeroen Otto</t>
  </si>
  <si>
    <t>Bas Kuyper</t>
  </si>
  <si>
    <t>Jelle Kuipers</t>
  </si>
  <si>
    <t>Sietse Kuipers</t>
  </si>
  <si>
    <t>Rudy Blok</t>
  </si>
  <si>
    <t>Jorrit de Jong</t>
  </si>
  <si>
    <t>Johan Fles</t>
  </si>
  <si>
    <t>Jeroen Bredeveld</t>
  </si>
  <si>
    <t>Michael Guldemond</t>
  </si>
  <si>
    <t>Donny Bogaers</t>
  </si>
  <si>
    <t>Meisjes Junioren</t>
  </si>
  <si>
    <t>Meike van Eijgen</t>
  </si>
  <si>
    <t>Chantal van Leeuwen</t>
  </si>
  <si>
    <t>Symone van Weeren</t>
  </si>
  <si>
    <t>Jongens Junioren</t>
  </si>
  <si>
    <t>Alex Groen</t>
  </si>
  <si>
    <t>Dennis Bey</t>
  </si>
  <si>
    <t>Michel de Keizer</t>
  </si>
  <si>
    <t>gms</t>
  </si>
  <si>
    <t>Verenigingskampioenschappen 2007 BVLZW Senioren</t>
  </si>
  <si>
    <t xml:space="preserve">Verenigingskampioenschappen 2007 BVLZW Jeugd </t>
  </si>
</sst>
</file>

<file path=xl/styles.xml><?xml version="1.0" encoding="utf-8"?>
<styleSheet xmlns="http://schemas.openxmlformats.org/spreadsheetml/2006/main">
  <numFmts count="2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#,##0\ &quot;fl&quot;;\-#,##0\ &quot;fl&quot;"/>
    <numFmt numFmtId="165" formatCode="#,##0\ &quot;fl&quot;;[Red]\-#,##0\ &quot;fl&quot;"/>
    <numFmt numFmtId="166" formatCode="#,##0.00\ &quot;fl&quot;;\-#,##0.00\ &quot;fl&quot;"/>
    <numFmt numFmtId="167" formatCode="#,##0.00\ &quot;fl&quot;;[Red]\-#,##0.00\ &quot;fl&quot;"/>
    <numFmt numFmtId="168" formatCode="_-* #,##0\ &quot;fl&quot;_-;\-* #,##0\ &quot;fl&quot;_-;_-* &quot;-&quot;\ &quot;fl&quot;_-;_-@_-"/>
    <numFmt numFmtId="169" formatCode="_-* #,##0\ _f_l_-;\-* #,##0\ _f_l_-;_-* &quot;-&quot;\ _f_l_-;_-@_-"/>
    <numFmt numFmtId="170" formatCode="_-* #,##0.00\ &quot;fl&quot;_-;\-* #,##0.00\ &quot;fl&quot;_-;_-* &quot;-&quot;??\ &quot;fl&quot;_-;_-@_-"/>
    <numFmt numFmtId="171" formatCode="_-* #,##0.00\ _f_l_-;\-* #,##0.00\ _f_l_-;_-* &quot;-&quot;??\ _f_l_-;_-@_-"/>
    <numFmt numFmtId="172" formatCode="&quot;€&quot;\ #,##0.00_-"/>
    <numFmt numFmtId="173" formatCode="&quot;Ja&quot;;&quot;Ja&quot;;&quot;Nee&quot;"/>
    <numFmt numFmtId="174" formatCode="&quot;Waar&quot;;&quot;Waar&quot;;&quot;Niet waar&quot;"/>
    <numFmt numFmtId="175" formatCode="&quot;Aan&quot;;&quot;Aan&quot;;&quot;Uit&quot;"/>
    <numFmt numFmtId="176" formatCode="[$€-2]\ #.##000_);[Red]\([$€-2]\ #.##000\)"/>
    <numFmt numFmtId="177" formatCode="0.0"/>
  </numFmts>
  <fonts count="26">
    <font>
      <sz val="10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b/>
      <i/>
      <sz val="12"/>
      <name val="Verdana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0" fontId="17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14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3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5" fillId="20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4" fillId="0" borderId="0" xfId="0" applyFont="1" applyAlignment="1">
      <alignment vertical="center"/>
    </xf>
    <xf numFmtId="177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0" xfId="0" applyFont="1" applyFill="1" applyAlignment="1">
      <alignment vertical="center"/>
    </xf>
    <xf numFmtId="0" fontId="3" fillId="6" borderId="0" xfId="0" applyFont="1" applyFill="1" applyAlignment="1">
      <alignment horizontal="center" vertical="center"/>
    </xf>
    <xf numFmtId="0" fontId="25" fillId="6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177" fontId="2" fillId="2" borderId="0" xfId="0" applyNumberFormat="1" applyFont="1" applyFill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0"/>
  <sheetViews>
    <sheetView tabSelected="1" zoomScalePageLayoutView="0" workbookViewId="0" topLeftCell="A1">
      <selection activeCell="I119" sqref="I119"/>
    </sheetView>
  </sheetViews>
  <sheetFormatPr defaultColWidth="9.140625" defaultRowHeight="12.75"/>
  <cols>
    <col min="1" max="1" width="6.7109375" style="2" customWidth="1"/>
    <col min="2" max="2" width="1.7109375" style="3" customWidth="1"/>
    <col min="3" max="3" width="25.7109375" style="2" customWidth="1"/>
    <col min="4" max="4" width="1.7109375" style="2" customWidth="1"/>
    <col min="5" max="5" width="5.7109375" style="3" customWidth="1"/>
    <col min="6" max="6" width="4.7109375" style="3" customWidth="1"/>
    <col min="7" max="7" width="1.7109375" style="3" customWidth="1"/>
    <col min="8" max="8" width="5.7109375" style="3" customWidth="1"/>
    <col min="9" max="9" width="4.7109375" style="3" customWidth="1"/>
    <col min="10" max="10" width="1.7109375" style="3" customWidth="1"/>
    <col min="11" max="11" width="5.7109375" style="3" customWidth="1"/>
    <col min="12" max="12" width="4.7109375" style="3" customWidth="1"/>
    <col min="13" max="13" width="1.7109375" style="3" customWidth="1"/>
    <col min="14" max="14" width="8.7109375" style="3" customWidth="1"/>
    <col min="15" max="15" width="5.7109375" style="3" customWidth="1"/>
    <col min="16" max="16" width="6.7109375" style="3" customWidth="1"/>
    <col min="17" max="16384" width="9.140625" style="2" customWidth="1"/>
  </cols>
  <sheetData>
    <row r="1" spans="1:16" ht="19.5" customHeight="1">
      <c r="A1" s="16" t="s">
        <v>133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3" ht="12.75">
      <c r="A3" s="1" t="s">
        <v>6</v>
      </c>
    </row>
    <row r="5" spans="1:3" ht="12.75">
      <c r="A5" s="2" t="s">
        <v>9</v>
      </c>
      <c r="B5" s="3" t="s">
        <v>1</v>
      </c>
      <c r="C5" s="11" t="s">
        <v>14</v>
      </c>
    </row>
    <row r="6" spans="1:16" ht="12.75">
      <c r="A6" s="2" t="s">
        <v>10</v>
      </c>
      <c r="B6" s="3" t="s">
        <v>1</v>
      </c>
      <c r="C6" s="11" t="s">
        <v>12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5:16" ht="12.75">
      <c r="E7" s="13" t="s">
        <v>8</v>
      </c>
      <c r="F7" s="13"/>
      <c r="G7" s="5"/>
      <c r="H7" s="13" t="s">
        <v>7</v>
      </c>
      <c r="I7" s="13"/>
      <c r="J7" s="5"/>
      <c r="K7" s="13" t="s">
        <v>11</v>
      </c>
      <c r="L7" s="13"/>
      <c r="M7" s="5"/>
      <c r="N7" s="13" t="s">
        <v>24</v>
      </c>
      <c r="O7" s="13"/>
      <c r="P7" s="13"/>
    </row>
    <row r="8" spans="5:16" ht="12.75">
      <c r="E8" s="5" t="s">
        <v>22</v>
      </c>
      <c r="F8" s="5" t="s">
        <v>132</v>
      </c>
      <c r="G8" s="5"/>
      <c r="H8" s="5" t="s">
        <v>22</v>
      </c>
      <c r="I8" s="5" t="s">
        <v>132</v>
      </c>
      <c r="J8" s="5"/>
      <c r="K8" s="5" t="s">
        <v>22</v>
      </c>
      <c r="L8" s="5" t="s">
        <v>132</v>
      </c>
      <c r="M8" s="5"/>
      <c r="N8" s="5" t="s">
        <v>22</v>
      </c>
      <c r="O8" s="5" t="s">
        <v>132</v>
      </c>
      <c r="P8" s="5" t="s">
        <v>23</v>
      </c>
    </row>
    <row r="9" spans="1:4" ht="12.75">
      <c r="A9" s="8" t="s">
        <v>13</v>
      </c>
      <c r="B9" s="9"/>
      <c r="C9" s="9"/>
      <c r="D9" s="6"/>
    </row>
    <row r="10" ht="4.5" customHeight="1"/>
    <row r="11" spans="1:16" ht="12.75">
      <c r="A11" s="3">
        <v>1</v>
      </c>
      <c r="B11" s="3" t="s">
        <v>1</v>
      </c>
      <c r="C11" s="15" t="s">
        <v>14</v>
      </c>
      <c r="E11" s="3">
        <v>1178</v>
      </c>
      <c r="F11" s="3">
        <v>6</v>
      </c>
      <c r="H11" s="3">
        <v>753</v>
      </c>
      <c r="I11" s="3">
        <v>4</v>
      </c>
      <c r="K11" s="3">
        <v>1226</v>
      </c>
      <c r="L11" s="3">
        <v>6</v>
      </c>
      <c r="N11" s="3">
        <f>SUM(E11+H11+K11)</f>
        <v>3157</v>
      </c>
      <c r="O11" s="3">
        <f>SUM(F11+I11+L11)</f>
        <v>16</v>
      </c>
      <c r="P11" s="7">
        <f>N11/O11</f>
        <v>197.3125</v>
      </c>
    </row>
    <row r="12" spans="1:16" ht="12.75">
      <c r="A12" s="3">
        <v>2</v>
      </c>
      <c r="B12" s="3" t="s">
        <v>1</v>
      </c>
      <c r="C12" s="2" t="s">
        <v>15</v>
      </c>
      <c r="E12" s="3">
        <v>1113</v>
      </c>
      <c r="F12" s="3">
        <v>6</v>
      </c>
      <c r="H12" s="3">
        <v>799</v>
      </c>
      <c r="I12" s="3">
        <v>4</v>
      </c>
      <c r="K12" s="3">
        <v>1146</v>
      </c>
      <c r="L12" s="3">
        <v>6</v>
      </c>
      <c r="N12" s="3">
        <f>SUM(E12+H12+K12)</f>
        <v>3058</v>
      </c>
      <c r="O12" s="3">
        <f>SUM(F12+I12+L12)</f>
        <v>16</v>
      </c>
      <c r="P12" s="7">
        <f>N12/O12</f>
        <v>191.125</v>
      </c>
    </row>
    <row r="13" spans="1:16" ht="12.75">
      <c r="A13" s="3">
        <v>3</v>
      </c>
      <c r="B13" s="3" t="s">
        <v>1</v>
      </c>
      <c r="C13" s="2" t="s">
        <v>16</v>
      </c>
      <c r="E13" s="3">
        <v>1100</v>
      </c>
      <c r="F13" s="3">
        <v>6</v>
      </c>
      <c r="H13" s="3">
        <v>753</v>
      </c>
      <c r="I13" s="3">
        <v>4</v>
      </c>
      <c r="K13" s="3">
        <v>1120</v>
      </c>
      <c r="L13" s="3">
        <v>6</v>
      </c>
      <c r="N13" s="3">
        <f>SUM(E13+H13+K13)</f>
        <v>2973</v>
      </c>
      <c r="O13" s="3">
        <f>SUM(F13+I13+L13)</f>
        <v>16</v>
      </c>
      <c r="P13" s="7">
        <f>N13/O13</f>
        <v>185.8125</v>
      </c>
    </row>
    <row r="14" spans="1:16" ht="12.75">
      <c r="A14" s="3">
        <v>4</v>
      </c>
      <c r="B14" s="3" t="s">
        <v>1</v>
      </c>
      <c r="C14" s="2" t="s">
        <v>25</v>
      </c>
      <c r="E14" s="3">
        <v>1170</v>
      </c>
      <c r="F14" s="3">
        <v>6</v>
      </c>
      <c r="H14" s="3">
        <v>709</v>
      </c>
      <c r="I14" s="3">
        <v>4</v>
      </c>
      <c r="K14" s="3">
        <v>360</v>
      </c>
      <c r="L14" s="3">
        <v>2</v>
      </c>
      <c r="N14" s="3">
        <f>SUM(E14+H14+K14)</f>
        <v>2239</v>
      </c>
      <c r="O14" s="3">
        <f>SUM(F14+I14+L14)</f>
        <v>12</v>
      </c>
      <c r="P14" s="7">
        <f>N14/O14</f>
        <v>186.58333333333334</v>
      </c>
    </row>
    <row r="15" spans="1:16" ht="4.5" customHeight="1">
      <c r="A15" s="3"/>
      <c r="P15" s="7"/>
    </row>
    <row r="16" spans="1:16" ht="12.75">
      <c r="A16" s="3">
        <v>5</v>
      </c>
      <c r="B16" s="3" t="s">
        <v>1</v>
      </c>
      <c r="C16" s="2" t="s">
        <v>85</v>
      </c>
      <c r="E16" s="3">
        <v>1103</v>
      </c>
      <c r="F16" s="3">
        <v>6</v>
      </c>
      <c r="H16" s="3">
        <v>714</v>
      </c>
      <c r="I16" s="3">
        <v>4</v>
      </c>
      <c r="K16" s="3">
        <v>0</v>
      </c>
      <c r="L16" s="3">
        <v>0</v>
      </c>
      <c r="N16" s="3">
        <f>SUM(E16+H16+K16)</f>
        <v>1817</v>
      </c>
      <c r="O16" s="3">
        <f>SUM(F16+I16+L16)</f>
        <v>10</v>
      </c>
      <c r="P16" s="7">
        <f>N16/O16</f>
        <v>181.7</v>
      </c>
    </row>
    <row r="17" spans="1:16" ht="12.75">
      <c r="A17" s="3">
        <v>6</v>
      </c>
      <c r="B17" s="3" t="s">
        <v>1</v>
      </c>
      <c r="C17" s="2" t="s">
        <v>86</v>
      </c>
      <c r="E17" s="3">
        <v>1054</v>
      </c>
      <c r="F17" s="3">
        <v>6</v>
      </c>
      <c r="H17" s="3">
        <v>759</v>
      </c>
      <c r="I17" s="3">
        <v>4</v>
      </c>
      <c r="K17" s="3">
        <v>0</v>
      </c>
      <c r="L17" s="3">
        <v>0</v>
      </c>
      <c r="N17" s="3">
        <f>SUM(E17+H17+K17)</f>
        <v>1813</v>
      </c>
      <c r="O17" s="3">
        <f>SUM(F17+I17+L17)</f>
        <v>10</v>
      </c>
      <c r="P17" s="7">
        <f>N17/O17</f>
        <v>181.3</v>
      </c>
    </row>
    <row r="18" spans="1:16" ht="12.75">
      <c r="A18" s="3">
        <v>7</v>
      </c>
      <c r="B18" s="3" t="s">
        <v>1</v>
      </c>
      <c r="C18" s="2" t="s">
        <v>87</v>
      </c>
      <c r="E18" s="3">
        <v>956</v>
      </c>
      <c r="F18" s="3">
        <v>6</v>
      </c>
      <c r="H18" s="3">
        <v>790</v>
      </c>
      <c r="I18" s="3">
        <v>4</v>
      </c>
      <c r="K18" s="3">
        <v>0</v>
      </c>
      <c r="L18" s="3">
        <v>0</v>
      </c>
      <c r="N18" s="3">
        <f>SUM(E18+H18+K18)</f>
        <v>1746</v>
      </c>
      <c r="O18" s="3">
        <f>SUM(F18+I18+L18)</f>
        <v>10</v>
      </c>
      <c r="P18" s="7">
        <f>N18/O18</f>
        <v>174.6</v>
      </c>
    </row>
    <row r="19" spans="1:16" ht="12.75">
      <c r="A19" s="3">
        <v>8</v>
      </c>
      <c r="B19" s="3" t="s">
        <v>1</v>
      </c>
      <c r="C19" s="2" t="s">
        <v>88</v>
      </c>
      <c r="E19" s="3">
        <v>987</v>
      </c>
      <c r="F19" s="3">
        <v>6</v>
      </c>
      <c r="H19" s="3">
        <v>699</v>
      </c>
      <c r="I19" s="3">
        <v>4</v>
      </c>
      <c r="K19" s="3">
        <v>0</v>
      </c>
      <c r="L19" s="3">
        <v>0</v>
      </c>
      <c r="N19" s="3">
        <f>SUM(E19+H19+K19)</f>
        <v>1686</v>
      </c>
      <c r="O19" s="3">
        <f>SUM(F19+I19+L19)</f>
        <v>10</v>
      </c>
      <c r="P19" s="7">
        <f>N19/O19</f>
        <v>168.6</v>
      </c>
    </row>
    <row r="20" spans="1:16" ht="12.75">
      <c r="A20" s="3">
        <v>9</v>
      </c>
      <c r="B20" s="3" t="s">
        <v>1</v>
      </c>
      <c r="C20" s="2" t="s">
        <v>89</v>
      </c>
      <c r="E20" s="3">
        <v>1023</v>
      </c>
      <c r="F20" s="3">
        <v>6</v>
      </c>
      <c r="H20" s="3">
        <v>660</v>
      </c>
      <c r="I20" s="3">
        <v>4</v>
      </c>
      <c r="K20" s="3">
        <v>0</v>
      </c>
      <c r="L20" s="3">
        <v>0</v>
      </c>
      <c r="N20" s="3">
        <f>SUM(E20+H20+K20)</f>
        <v>1683</v>
      </c>
      <c r="O20" s="3">
        <f>SUM(F20+I20+L20)</f>
        <v>10</v>
      </c>
      <c r="P20" s="7">
        <f>N20/O20</f>
        <v>168.3</v>
      </c>
    </row>
    <row r="21" spans="1:16" ht="12.75">
      <c r="A21" s="3">
        <v>10</v>
      </c>
      <c r="B21" s="3" t="s">
        <v>1</v>
      </c>
      <c r="C21" s="2" t="s">
        <v>90</v>
      </c>
      <c r="E21" s="3">
        <v>1001</v>
      </c>
      <c r="F21" s="3">
        <v>6</v>
      </c>
      <c r="H21" s="3">
        <v>626</v>
      </c>
      <c r="I21" s="3">
        <v>4</v>
      </c>
      <c r="K21" s="3">
        <v>0</v>
      </c>
      <c r="L21" s="3">
        <v>0</v>
      </c>
      <c r="N21" s="3">
        <f>SUM(E21+H21+K21)</f>
        <v>1627</v>
      </c>
      <c r="O21" s="3">
        <f>SUM(F21+I21+L21)</f>
        <v>10</v>
      </c>
      <c r="P21" s="7">
        <f>N21/O21</f>
        <v>162.7</v>
      </c>
    </row>
    <row r="23" spans="1:13" ht="12.75">
      <c r="A23" s="8" t="s">
        <v>17</v>
      </c>
      <c r="B23" s="9"/>
      <c r="C23" s="9"/>
      <c r="D23" s="6"/>
      <c r="E23" s="10"/>
      <c r="F23" s="10"/>
      <c r="G23" s="10"/>
      <c r="H23" s="10"/>
      <c r="I23" s="10"/>
      <c r="J23" s="10"/>
      <c r="K23" s="10"/>
      <c r="L23" s="10"/>
      <c r="M23" s="10"/>
    </row>
    <row r="24" ht="4.5" customHeight="1"/>
    <row r="25" spans="1:16" ht="12.75">
      <c r="A25" s="3">
        <v>1</v>
      </c>
      <c r="B25" s="3" t="s">
        <v>1</v>
      </c>
      <c r="C25" s="2" t="s">
        <v>26</v>
      </c>
      <c r="E25" s="3">
        <v>1043</v>
      </c>
      <c r="F25" s="3">
        <v>6</v>
      </c>
      <c r="H25" s="3">
        <v>632</v>
      </c>
      <c r="I25" s="3">
        <v>4</v>
      </c>
      <c r="K25" s="3">
        <v>1018</v>
      </c>
      <c r="L25" s="3">
        <v>6</v>
      </c>
      <c r="N25" s="3">
        <f>SUM(E25+H25+K25)</f>
        <v>2693</v>
      </c>
      <c r="O25" s="3">
        <f>SUM(F25+I25+L25)</f>
        <v>16</v>
      </c>
      <c r="P25" s="7">
        <f>N25/O25</f>
        <v>168.3125</v>
      </c>
    </row>
    <row r="26" spans="1:16" ht="12.75">
      <c r="A26" s="3">
        <v>2</v>
      </c>
      <c r="B26" s="3" t="s">
        <v>1</v>
      </c>
      <c r="C26" s="2" t="s">
        <v>27</v>
      </c>
      <c r="E26" s="3">
        <v>919</v>
      </c>
      <c r="F26" s="3">
        <v>6</v>
      </c>
      <c r="H26" s="3">
        <v>726</v>
      </c>
      <c r="I26" s="3">
        <v>4</v>
      </c>
      <c r="K26" s="3">
        <v>908</v>
      </c>
      <c r="L26" s="3">
        <v>6</v>
      </c>
      <c r="N26" s="3">
        <f>SUM(E26+H26+K26)</f>
        <v>2553</v>
      </c>
      <c r="O26" s="3">
        <f>SUM(F26+I26+L26)</f>
        <v>16</v>
      </c>
      <c r="P26" s="7">
        <f>N26/O26</f>
        <v>159.5625</v>
      </c>
    </row>
    <row r="27" spans="1:16" ht="12.75">
      <c r="A27" s="3">
        <v>3</v>
      </c>
      <c r="B27" s="3" t="s">
        <v>1</v>
      </c>
      <c r="C27" s="2" t="s">
        <v>28</v>
      </c>
      <c r="E27" s="3">
        <v>1000</v>
      </c>
      <c r="F27" s="3">
        <v>6</v>
      </c>
      <c r="H27" s="3">
        <v>601</v>
      </c>
      <c r="I27" s="3">
        <v>4</v>
      </c>
      <c r="K27" s="3">
        <v>922</v>
      </c>
      <c r="L27" s="3">
        <v>6</v>
      </c>
      <c r="N27" s="3">
        <f>SUM(E27+H27+K27)</f>
        <v>2523</v>
      </c>
      <c r="O27" s="3">
        <f>SUM(F27+I27+L27)</f>
        <v>16</v>
      </c>
      <c r="P27" s="7">
        <f>N27/O27</f>
        <v>157.6875</v>
      </c>
    </row>
    <row r="28" spans="1:16" ht="12.75">
      <c r="A28" s="3">
        <v>4</v>
      </c>
      <c r="B28" s="3" t="s">
        <v>1</v>
      </c>
      <c r="C28" s="2" t="s">
        <v>29</v>
      </c>
      <c r="E28" s="3">
        <v>908</v>
      </c>
      <c r="F28" s="3">
        <v>6</v>
      </c>
      <c r="H28" s="3">
        <v>641</v>
      </c>
      <c r="I28" s="3">
        <v>4</v>
      </c>
      <c r="K28" s="3">
        <v>890</v>
      </c>
      <c r="L28" s="3">
        <v>6</v>
      </c>
      <c r="N28" s="3">
        <f>SUM(E28+H28+K28)</f>
        <v>2439</v>
      </c>
      <c r="O28" s="3">
        <f>SUM(F28+I28+L28)</f>
        <v>16</v>
      </c>
      <c r="P28" s="7">
        <f>N28/O28</f>
        <v>152.4375</v>
      </c>
    </row>
    <row r="29" spans="1:16" ht="12.75">
      <c r="A29" s="3">
        <v>5</v>
      </c>
      <c r="B29" s="3" t="s">
        <v>1</v>
      </c>
      <c r="C29" s="2" t="s">
        <v>30</v>
      </c>
      <c r="E29" s="3">
        <v>898</v>
      </c>
      <c r="F29" s="3">
        <v>6</v>
      </c>
      <c r="H29" s="3">
        <v>601</v>
      </c>
      <c r="I29" s="3">
        <v>4</v>
      </c>
      <c r="K29" s="3">
        <v>919</v>
      </c>
      <c r="L29" s="3">
        <v>6</v>
      </c>
      <c r="N29" s="3">
        <f>SUM(E29+H29+K29)</f>
        <v>2418</v>
      </c>
      <c r="O29" s="3">
        <f>SUM(F29+I29+L29)</f>
        <v>16</v>
      </c>
      <c r="P29" s="7">
        <f>N29/O29</f>
        <v>151.125</v>
      </c>
    </row>
    <row r="30" spans="1:16" ht="4.5" customHeight="1">
      <c r="A30" s="3"/>
      <c r="P30" s="7"/>
    </row>
    <row r="31" spans="1:16" ht="12.75">
      <c r="A31" s="3">
        <v>6</v>
      </c>
      <c r="B31" s="3" t="s">
        <v>1</v>
      </c>
      <c r="C31" s="2" t="s">
        <v>81</v>
      </c>
      <c r="E31" s="3">
        <v>1056</v>
      </c>
      <c r="F31" s="3">
        <v>6</v>
      </c>
      <c r="H31" s="3">
        <v>729</v>
      </c>
      <c r="I31" s="3">
        <v>4</v>
      </c>
      <c r="K31" s="3">
        <v>0</v>
      </c>
      <c r="L31" s="3">
        <v>0</v>
      </c>
      <c r="N31" s="3">
        <f>SUM(E31+H31+K31)</f>
        <v>1785</v>
      </c>
      <c r="O31" s="3">
        <f>SUM(F31+I31+L31)</f>
        <v>10</v>
      </c>
      <c r="P31" s="7">
        <f>N31/O31</f>
        <v>178.5</v>
      </c>
    </row>
    <row r="32" spans="1:16" ht="12.75">
      <c r="A32" s="3">
        <v>7</v>
      </c>
      <c r="B32" s="3" t="s">
        <v>1</v>
      </c>
      <c r="C32" s="2" t="s">
        <v>82</v>
      </c>
      <c r="E32" s="3">
        <v>885</v>
      </c>
      <c r="F32" s="3">
        <v>6</v>
      </c>
      <c r="H32" s="3">
        <v>605</v>
      </c>
      <c r="I32" s="3">
        <v>4</v>
      </c>
      <c r="K32" s="3">
        <v>0</v>
      </c>
      <c r="L32" s="3">
        <v>0</v>
      </c>
      <c r="N32" s="3">
        <f>SUM(E32+H32+K32)</f>
        <v>1490</v>
      </c>
      <c r="O32" s="3">
        <f>SUM(F32+I32+L32)</f>
        <v>10</v>
      </c>
      <c r="P32" s="7">
        <f>N32/O32</f>
        <v>149</v>
      </c>
    </row>
    <row r="33" spans="1:16" ht="12.75">
      <c r="A33" s="3">
        <v>8</v>
      </c>
      <c r="B33" s="3" t="s">
        <v>1</v>
      </c>
      <c r="C33" s="2" t="s">
        <v>83</v>
      </c>
      <c r="E33" s="3">
        <v>887</v>
      </c>
      <c r="F33" s="3">
        <v>6</v>
      </c>
      <c r="H33" s="3">
        <v>546</v>
      </c>
      <c r="I33" s="3">
        <v>4</v>
      </c>
      <c r="K33" s="3">
        <v>0</v>
      </c>
      <c r="L33" s="3">
        <v>0</v>
      </c>
      <c r="N33" s="3">
        <f>SUM(E33+H33+K33)</f>
        <v>1433</v>
      </c>
      <c r="O33" s="3">
        <f>SUM(F33+I33+L33)</f>
        <v>10</v>
      </c>
      <c r="P33" s="7">
        <f>N33/O33</f>
        <v>143.3</v>
      </c>
    </row>
    <row r="34" spans="1:16" ht="12.75">
      <c r="A34" s="3">
        <v>9</v>
      </c>
      <c r="B34" s="3" t="s">
        <v>1</v>
      </c>
      <c r="C34" s="2" t="s">
        <v>84</v>
      </c>
      <c r="E34" s="3">
        <v>773</v>
      </c>
      <c r="F34" s="3">
        <v>6</v>
      </c>
      <c r="H34" s="3">
        <v>494</v>
      </c>
      <c r="I34" s="3">
        <v>4</v>
      </c>
      <c r="K34" s="3">
        <v>0</v>
      </c>
      <c r="L34" s="3">
        <v>0</v>
      </c>
      <c r="N34" s="3">
        <f>SUM(E34+H34+K34)</f>
        <v>1267</v>
      </c>
      <c r="O34" s="3">
        <f>SUM(F34+I34+L34)</f>
        <v>10</v>
      </c>
      <c r="P34" s="7">
        <f>N34/O34</f>
        <v>126.7</v>
      </c>
    </row>
    <row r="36" spans="1:13" ht="12.75">
      <c r="A36" s="8" t="s">
        <v>0</v>
      </c>
      <c r="B36" s="9"/>
      <c r="C36" s="9"/>
      <c r="D36" s="6"/>
      <c r="E36" s="10"/>
      <c r="F36" s="10"/>
      <c r="G36" s="10"/>
      <c r="H36" s="10"/>
      <c r="I36" s="10"/>
      <c r="J36" s="10"/>
      <c r="K36" s="10"/>
      <c r="L36" s="10"/>
      <c r="M36" s="10"/>
    </row>
    <row r="37" ht="4.5" customHeight="1"/>
    <row r="38" spans="1:16" ht="12.75">
      <c r="A38" s="3">
        <v>1</v>
      </c>
      <c r="B38" s="3" t="s">
        <v>1</v>
      </c>
      <c r="C38" s="15" t="s">
        <v>12</v>
      </c>
      <c r="E38" s="3">
        <v>1406</v>
      </c>
      <c r="F38" s="3">
        <v>6</v>
      </c>
      <c r="H38" s="3">
        <v>856</v>
      </c>
      <c r="I38" s="3">
        <v>4</v>
      </c>
      <c r="K38" s="3">
        <v>1449</v>
      </c>
      <c r="L38" s="3">
        <v>6</v>
      </c>
      <c r="N38" s="3">
        <f>SUM(E38+H38+K38)</f>
        <v>3711</v>
      </c>
      <c r="O38" s="3">
        <f>SUM(F38+I38+L38)</f>
        <v>16</v>
      </c>
      <c r="P38" s="7">
        <f>N38/O38</f>
        <v>231.9375</v>
      </c>
    </row>
    <row r="39" spans="1:16" ht="12.75">
      <c r="A39" s="3">
        <v>2</v>
      </c>
      <c r="B39" s="3" t="s">
        <v>1</v>
      </c>
      <c r="C39" s="2" t="s">
        <v>20</v>
      </c>
      <c r="E39" s="3">
        <v>1290</v>
      </c>
      <c r="F39" s="3">
        <v>6</v>
      </c>
      <c r="H39" s="3">
        <v>877</v>
      </c>
      <c r="I39" s="3">
        <v>4</v>
      </c>
      <c r="K39" s="3">
        <v>1298</v>
      </c>
      <c r="L39" s="3">
        <v>6</v>
      </c>
      <c r="N39" s="3">
        <f>SUM(E39+H39+K39)</f>
        <v>3465</v>
      </c>
      <c r="O39" s="3">
        <f>SUM(F39+I39+L39)</f>
        <v>16</v>
      </c>
      <c r="P39" s="7">
        <f>N39/O39</f>
        <v>216.5625</v>
      </c>
    </row>
    <row r="40" spans="1:16" ht="12.75">
      <c r="A40" s="3">
        <v>3</v>
      </c>
      <c r="B40" s="3" t="s">
        <v>1</v>
      </c>
      <c r="C40" s="2" t="s">
        <v>5</v>
      </c>
      <c r="E40" s="3">
        <v>1222</v>
      </c>
      <c r="F40" s="3">
        <v>6</v>
      </c>
      <c r="H40" s="3">
        <v>925</v>
      </c>
      <c r="I40" s="3">
        <v>4</v>
      </c>
      <c r="K40" s="3">
        <v>1285</v>
      </c>
      <c r="L40" s="3">
        <v>6</v>
      </c>
      <c r="N40" s="3">
        <f>SUM(E40+H40+K40)</f>
        <v>3432</v>
      </c>
      <c r="O40" s="3">
        <f>SUM(F40+I40+L40)</f>
        <v>16</v>
      </c>
      <c r="P40" s="7">
        <f>N40/O40</f>
        <v>214.5</v>
      </c>
    </row>
    <row r="41" spans="1:16" ht="12.75">
      <c r="A41" s="3">
        <v>4</v>
      </c>
      <c r="B41" s="3" t="s">
        <v>1</v>
      </c>
      <c r="C41" s="2" t="s">
        <v>31</v>
      </c>
      <c r="E41" s="3">
        <v>1333</v>
      </c>
      <c r="F41" s="3">
        <v>6</v>
      </c>
      <c r="H41" s="3">
        <v>856</v>
      </c>
      <c r="I41" s="3">
        <v>4</v>
      </c>
      <c r="K41" s="3">
        <v>1171</v>
      </c>
      <c r="L41" s="3">
        <v>6</v>
      </c>
      <c r="N41" s="3">
        <f>SUM(E41+H41+K41)</f>
        <v>3360</v>
      </c>
      <c r="O41" s="3">
        <f>SUM(F41+I41+L41)</f>
        <v>16</v>
      </c>
      <c r="P41" s="7">
        <f>N41/O41</f>
        <v>210</v>
      </c>
    </row>
    <row r="42" spans="1:16" ht="12.75">
      <c r="A42" s="3">
        <v>5</v>
      </c>
      <c r="B42" s="3" t="s">
        <v>1</v>
      </c>
      <c r="C42" s="2" t="s">
        <v>32</v>
      </c>
      <c r="E42" s="3">
        <v>1242</v>
      </c>
      <c r="F42" s="3">
        <v>6</v>
      </c>
      <c r="H42" s="3">
        <v>858</v>
      </c>
      <c r="I42" s="3">
        <v>4</v>
      </c>
      <c r="K42" s="3">
        <v>1238</v>
      </c>
      <c r="L42" s="3">
        <v>6</v>
      </c>
      <c r="N42" s="3">
        <f>SUM(E42+H42+K42)</f>
        <v>3338</v>
      </c>
      <c r="O42" s="3">
        <f>SUM(F42+I42+L42)</f>
        <v>16</v>
      </c>
      <c r="P42" s="7">
        <f>N42/O42</f>
        <v>208.625</v>
      </c>
    </row>
    <row r="43" spans="1:16" ht="12.75">
      <c r="A43" s="3">
        <v>6</v>
      </c>
      <c r="B43" s="3" t="s">
        <v>1</v>
      </c>
      <c r="C43" s="2" t="s">
        <v>33</v>
      </c>
      <c r="E43" s="3">
        <v>1239</v>
      </c>
      <c r="F43" s="3">
        <v>6</v>
      </c>
      <c r="H43" s="3">
        <v>884</v>
      </c>
      <c r="I43" s="3">
        <v>4</v>
      </c>
      <c r="K43" s="3">
        <v>1180</v>
      </c>
      <c r="L43" s="3">
        <v>6</v>
      </c>
      <c r="N43" s="3">
        <f>SUM(E43+H43+K43)</f>
        <v>3303</v>
      </c>
      <c r="O43" s="3">
        <f>SUM(F43+I43+L43)</f>
        <v>16</v>
      </c>
      <c r="P43" s="7">
        <f>N43/O43</f>
        <v>206.4375</v>
      </c>
    </row>
    <row r="44" spans="1:16" ht="4.5" customHeight="1">
      <c r="A44" s="3"/>
      <c r="P44" s="7"/>
    </row>
    <row r="45" spans="1:16" ht="12.75">
      <c r="A45" s="3">
        <v>7</v>
      </c>
      <c r="B45" s="3" t="s">
        <v>1</v>
      </c>
      <c r="C45" s="2" t="s">
        <v>91</v>
      </c>
      <c r="E45" s="3">
        <v>1244</v>
      </c>
      <c r="F45" s="3">
        <v>6</v>
      </c>
      <c r="H45" s="3">
        <v>772</v>
      </c>
      <c r="I45" s="3">
        <v>4</v>
      </c>
      <c r="K45" s="3">
        <v>0</v>
      </c>
      <c r="L45" s="3">
        <v>0</v>
      </c>
      <c r="N45" s="3">
        <f>SUM(E45+H45+K45)</f>
        <v>2016</v>
      </c>
      <c r="O45" s="3">
        <f>SUM(F45+I45+L45)</f>
        <v>10</v>
      </c>
      <c r="P45" s="7">
        <f>N45/O45</f>
        <v>201.6</v>
      </c>
    </row>
    <row r="46" spans="1:16" ht="12.75">
      <c r="A46" s="3">
        <v>8</v>
      </c>
      <c r="B46" s="3" t="s">
        <v>1</v>
      </c>
      <c r="C46" s="2" t="s">
        <v>92</v>
      </c>
      <c r="E46" s="3">
        <v>1133</v>
      </c>
      <c r="F46" s="3">
        <v>6</v>
      </c>
      <c r="H46" s="3">
        <v>855</v>
      </c>
      <c r="I46" s="3">
        <v>4</v>
      </c>
      <c r="K46" s="3">
        <v>0</v>
      </c>
      <c r="L46" s="3">
        <v>0</v>
      </c>
      <c r="N46" s="3">
        <f>SUM(E46+H46+K46)</f>
        <v>1988</v>
      </c>
      <c r="O46" s="3">
        <f>SUM(F46+I46+L46)</f>
        <v>10</v>
      </c>
      <c r="P46" s="7">
        <f>N46/O46</f>
        <v>198.8</v>
      </c>
    </row>
    <row r="47" spans="1:16" ht="12.75">
      <c r="A47" s="3">
        <v>9</v>
      </c>
      <c r="B47" s="3" t="s">
        <v>1</v>
      </c>
      <c r="C47" s="2" t="s">
        <v>93</v>
      </c>
      <c r="E47" s="3">
        <v>1142</v>
      </c>
      <c r="F47" s="3">
        <v>6</v>
      </c>
      <c r="H47" s="3">
        <v>831</v>
      </c>
      <c r="I47" s="3">
        <v>4</v>
      </c>
      <c r="K47" s="3">
        <v>0</v>
      </c>
      <c r="L47" s="3">
        <v>0</v>
      </c>
      <c r="N47" s="3">
        <f>SUM(E47+H47+K47)</f>
        <v>1973</v>
      </c>
      <c r="O47" s="3">
        <f>SUM(F47+I47+L47)</f>
        <v>10</v>
      </c>
      <c r="P47" s="7">
        <f>N47/O47</f>
        <v>197.3</v>
      </c>
    </row>
    <row r="48" spans="1:16" ht="12.75">
      <c r="A48" s="3">
        <v>10</v>
      </c>
      <c r="B48" s="3" t="s">
        <v>1</v>
      </c>
      <c r="C48" s="2" t="s">
        <v>94</v>
      </c>
      <c r="E48" s="3">
        <v>1138</v>
      </c>
      <c r="F48" s="3">
        <v>6</v>
      </c>
      <c r="H48" s="3">
        <v>781</v>
      </c>
      <c r="I48" s="3">
        <v>4</v>
      </c>
      <c r="K48" s="3">
        <v>0</v>
      </c>
      <c r="L48" s="3">
        <v>0</v>
      </c>
      <c r="N48" s="3">
        <f>SUM(E48+H48+K48)</f>
        <v>1919</v>
      </c>
      <c r="O48" s="3">
        <f>SUM(F48+I48+L48)</f>
        <v>10</v>
      </c>
      <c r="P48" s="7">
        <f>N48/O48</f>
        <v>191.9</v>
      </c>
    </row>
    <row r="49" spans="1:16" ht="12.75">
      <c r="A49" s="3">
        <v>11</v>
      </c>
      <c r="B49" s="3" t="s">
        <v>1</v>
      </c>
      <c r="C49" s="2" t="s">
        <v>95</v>
      </c>
      <c r="E49" s="3">
        <v>970</v>
      </c>
      <c r="F49" s="3">
        <v>6</v>
      </c>
      <c r="H49" s="3">
        <v>864</v>
      </c>
      <c r="I49" s="3">
        <v>4</v>
      </c>
      <c r="K49" s="3">
        <v>0</v>
      </c>
      <c r="L49" s="3">
        <v>0</v>
      </c>
      <c r="N49" s="3">
        <f>SUM(E49+H49+K49)</f>
        <v>1834</v>
      </c>
      <c r="O49" s="3">
        <f>SUM(F49+I49+L49)</f>
        <v>10</v>
      </c>
      <c r="P49" s="7">
        <f>N49/O49</f>
        <v>183.4</v>
      </c>
    </row>
    <row r="50" spans="1:16" ht="12.75">
      <c r="A50" s="3">
        <v>12</v>
      </c>
      <c r="B50" s="3" t="s">
        <v>1</v>
      </c>
      <c r="C50" s="2" t="s">
        <v>96</v>
      </c>
      <c r="E50" s="3">
        <v>1053</v>
      </c>
      <c r="F50" s="3">
        <v>6</v>
      </c>
      <c r="H50" s="3">
        <v>764</v>
      </c>
      <c r="I50" s="3">
        <v>4</v>
      </c>
      <c r="K50" s="3">
        <v>0</v>
      </c>
      <c r="L50" s="3">
        <v>0</v>
      </c>
      <c r="N50" s="3">
        <f>SUM(E50+H50+K50)</f>
        <v>1817</v>
      </c>
      <c r="O50" s="3">
        <f>SUM(F50+I50+L50)</f>
        <v>10</v>
      </c>
      <c r="P50" s="7">
        <f>N50/O50</f>
        <v>181.7</v>
      </c>
    </row>
    <row r="52" spans="1:13" ht="12.75">
      <c r="A52" s="8" t="s">
        <v>2</v>
      </c>
      <c r="B52" s="9"/>
      <c r="C52" s="9"/>
      <c r="D52" s="6"/>
      <c r="E52" s="10"/>
      <c r="F52" s="10"/>
      <c r="G52" s="10"/>
      <c r="H52" s="10"/>
      <c r="I52" s="10"/>
      <c r="J52" s="10"/>
      <c r="K52" s="10"/>
      <c r="L52" s="10"/>
      <c r="M52" s="10"/>
    </row>
    <row r="53" ht="4.5" customHeight="1"/>
    <row r="54" spans="1:16" ht="12.75">
      <c r="A54" s="3">
        <v>1</v>
      </c>
      <c r="B54" s="3" t="s">
        <v>1</v>
      </c>
      <c r="C54" s="2" t="s">
        <v>18</v>
      </c>
      <c r="E54" s="3">
        <v>1226</v>
      </c>
      <c r="F54" s="3">
        <v>6</v>
      </c>
      <c r="H54" s="3">
        <v>824</v>
      </c>
      <c r="I54" s="3">
        <v>4</v>
      </c>
      <c r="K54" s="3">
        <v>1211</v>
      </c>
      <c r="L54" s="3">
        <v>6</v>
      </c>
      <c r="N54" s="3">
        <f>SUM(E54+H54+K54)</f>
        <v>3261</v>
      </c>
      <c r="O54" s="3">
        <f>SUM(F54+I54+L54)</f>
        <v>16</v>
      </c>
      <c r="P54" s="7">
        <f>N54/O54</f>
        <v>203.8125</v>
      </c>
    </row>
    <row r="55" spans="1:16" ht="12.75">
      <c r="A55" s="3">
        <v>2</v>
      </c>
      <c r="B55" s="3" t="s">
        <v>1</v>
      </c>
      <c r="C55" s="2" t="s">
        <v>19</v>
      </c>
      <c r="E55" s="3">
        <v>1239</v>
      </c>
      <c r="F55" s="3">
        <v>6</v>
      </c>
      <c r="H55" s="3">
        <v>718</v>
      </c>
      <c r="I55" s="3">
        <v>4</v>
      </c>
      <c r="K55" s="3">
        <v>1205</v>
      </c>
      <c r="L55" s="3">
        <v>6</v>
      </c>
      <c r="N55" s="3">
        <f>SUM(E55+H55+K55)</f>
        <v>3162</v>
      </c>
      <c r="O55" s="3">
        <f>SUM(F55+I55+L55)</f>
        <v>16</v>
      </c>
      <c r="P55" s="7">
        <f>N55/O55</f>
        <v>197.625</v>
      </c>
    </row>
    <row r="56" spans="1:16" ht="12.75">
      <c r="A56" s="3">
        <v>3</v>
      </c>
      <c r="B56" s="3" t="s">
        <v>1</v>
      </c>
      <c r="C56" s="2" t="s">
        <v>21</v>
      </c>
      <c r="E56" s="3">
        <v>1267</v>
      </c>
      <c r="F56" s="3">
        <v>6</v>
      </c>
      <c r="H56" s="3">
        <v>711</v>
      </c>
      <c r="I56" s="3">
        <v>4</v>
      </c>
      <c r="K56" s="3">
        <v>1050</v>
      </c>
      <c r="L56" s="3">
        <v>6</v>
      </c>
      <c r="N56" s="3">
        <f>SUM(E56+H56+K56)</f>
        <v>3028</v>
      </c>
      <c r="O56" s="3">
        <f>SUM(F56+I56+L56)</f>
        <v>16</v>
      </c>
      <c r="P56" s="7">
        <f>N56/O56</f>
        <v>189.25</v>
      </c>
    </row>
    <row r="57" spans="1:16" ht="12.75">
      <c r="A57" s="3">
        <v>4</v>
      </c>
      <c r="B57" s="3" t="s">
        <v>1</v>
      </c>
      <c r="C57" s="2" t="s">
        <v>34</v>
      </c>
      <c r="E57" s="3">
        <v>1164</v>
      </c>
      <c r="F57" s="3">
        <v>6</v>
      </c>
      <c r="H57" s="3">
        <v>737</v>
      </c>
      <c r="I57" s="3">
        <v>4</v>
      </c>
      <c r="K57" s="3">
        <v>1110</v>
      </c>
      <c r="L57" s="3">
        <v>6</v>
      </c>
      <c r="N57" s="3">
        <f>SUM(E57+H57+K57)</f>
        <v>3011</v>
      </c>
      <c r="O57" s="3">
        <f>SUM(F57+I57+L57)</f>
        <v>16</v>
      </c>
      <c r="P57" s="7">
        <f>N57/O57</f>
        <v>188.1875</v>
      </c>
    </row>
    <row r="58" spans="1:16" ht="12.75">
      <c r="A58" s="3">
        <v>5</v>
      </c>
      <c r="B58" s="3" t="s">
        <v>1</v>
      </c>
      <c r="C58" s="2" t="s">
        <v>35</v>
      </c>
      <c r="E58" s="3">
        <v>1098</v>
      </c>
      <c r="F58" s="3">
        <v>6</v>
      </c>
      <c r="H58" s="3">
        <v>818</v>
      </c>
      <c r="I58" s="3">
        <v>4</v>
      </c>
      <c r="K58" s="3">
        <v>1020</v>
      </c>
      <c r="L58" s="3">
        <v>6</v>
      </c>
      <c r="N58" s="3">
        <f>SUM(E58+H58+K58)</f>
        <v>2936</v>
      </c>
      <c r="O58" s="3">
        <f>SUM(F58+I58+L58)</f>
        <v>16</v>
      </c>
      <c r="P58" s="7">
        <f>N58/O58</f>
        <v>183.5</v>
      </c>
    </row>
    <row r="59" spans="1:16" ht="12.75">
      <c r="A59" s="3">
        <v>6</v>
      </c>
      <c r="B59" s="3" t="s">
        <v>1</v>
      </c>
      <c r="C59" s="2" t="s">
        <v>36</v>
      </c>
      <c r="E59" s="3">
        <v>1131</v>
      </c>
      <c r="F59" s="3">
        <v>6</v>
      </c>
      <c r="H59" s="3">
        <v>741</v>
      </c>
      <c r="I59" s="3">
        <v>4</v>
      </c>
      <c r="K59" s="3">
        <v>1049</v>
      </c>
      <c r="L59" s="3">
        <v>6</v>
      </c>
      <c r="N59" s="3">
        <f>SUM(E59+H59+K59)</f>
        <v>2921</v>
      </c>
      <c r="O59" s="3">
        <f>SUM(F59+I59+L59)</f>
        <v>16</v>
      </c>
      <c r="P59" s="7">
        <f>N59/O59</f>
        <v>182.5625</v>
      </c>
    </row>
    <row r="60" spans="1:16" ht="12.75">
      <c r="A60" s="3">
        <v>7</v>
      </c>
      <c r="B60" s="3" t="s">
        <v>1</v>
      </c>
      <c r="C60" s="2" t="s">
        <v>37</v>
      </c>
      <c r="E60" s="3">
        <v>1133</v>
      </c>
      <c r="F60" s="3">
        <v>6</v>
      </c>
      <c r="H60" s="3">
        <v>749</v>
      </c>
      <c r="I60" s="3">
        <v>4</v>
      </c>
      <c r="K60" s="3">
        <v>1036</v>
      </c>
      <c r="L60" s="3">
        <v>6</v>
      </c>
      <c r="N60" s="3">
        <f>SUM(E60+H60+K60)</f>
        <v>2918</v>
      </c>
      <c r="O60" s="3">
        <f>SUM(F60+I60+L60)</f>
        <v>16</v>
      </c>
      <c r="P60" s="7">
        <f>N60/O60</f>
        <v>182.375</v>
      </c>
    </row>
    <row r="61" spans="1:16" ht="12.75">
      <c r="A61" s="3">
        <v>8</v>
      </c>
      <c r="B61" s="3" t="s">
        <v>1</v>
      </c>
      <c r="C61" s="2" t="s">
        <v>38</v>
      </c>
      <c r="E61" s="3">
        <v>1120</v>
      </c>
      <c r="F61" s="3">
        <v>6</v>
      </c>
      <c r="H61" s="3">
        <v>732</v>
      </c>
      <c r="I61" s="3">
        <v>4</v>
      </c>
      <c r="K61" s="3">
        <v>1055</v>
      </c>
      <c r="L61" s="3">
        <v>6</v>
      </c>
      <c r="N61" s="3">
        <f>SUM(E61+H61+K61)</f>
        <v>2907</v>
      </c>
      <c r="O61" s="3">
        <f>SUM(F61+I61+L61)</f>
        <v>16</v>
      </c>
      <c r="P61" s="7">
        <f>N61/O61</f>
        <v>181.6875</v>
      </c>
    </row>
    <row r="62" spans="1:16" ht="12.75">
      <c r="A62" s="3">
        <v>9</v>
      </c>
      <c r="B62" s="3" t="s">
        <v>1</v>
      </c>
      <c r="C62" s="2" t="s">
        <v>40</v>
      </c>
      <c r="E62" s="3">
        <v>1054</v>
      </c>
      <c r="F62" s="3">
        <v>6</v>
      </c>
      <c r="H62" s="3">
        <v>785</v>
      </c>
      <c r="I62" s="3">
        <v>4</v>
      </c>
      <c r="K62" s="3">
        <v>1046</v>
      </c>
      <c r="L62" s="3">
        <v>6</v>
      </c>
      <c r="N62" s="3">
        <f>SUM(E62+H62+K62)</f>
        <v>2885</v>
      </c>
      <c r="O62" s="3">
        <f>SUM(F62+I62+L62)</f>
        <v>16</v>
      </c>
      <c r="P62" s="7">
        <f>N62/O62</f>
        <v>180.3125</v>
      </c>
    </row>
    <row r="63" spans="1:16" ht="4.5" customHeight="1">
      <c r="A63" s="3"/>
      <c r="P63" s="7"/>
    </row>
    <row r="64" spans="1:16" ht="12.75">
      <c r="A64" s="3">
        <v>10</v>
      </c>
      <c r="B64" s="3" t="s">
        <v>1</v>
      </c>
      <c r="C64" s="2" t="s">
        <v>39</v>
      </c>
      <c r="E64" s="3">
        <v>1204</v>
      </c>
      <c r="F64" s="3">
        <v>6</v>
      </c>
      <c r="H64" s="3">
        <v>784</v>
      </c>
      <c r="I64" s="3">
        <v>4</v>
      </c>
      <c r="K64" s="3">
        <v>0</v>
      </c>
      <c r="L64" s="3">
        <v>0</v>
      </c>
      <c r="N64" s="3">
        <f>SUM(E64+H64+K64)</f>
        <v>1988</v>
      </c>
      <c r="O64" s="3">
        <f>SUM(F64+I64+L64)</f>
        <v>10</v>
      </c>
      <c r="P64" s="7">
        <f>N64/O64</f>
        <v>198.8</v>
      </c>
    </row>
    <row r="65" spans="1:16" ht="12.75">
      <c r="A65" s="3">
        <v>11</v>
      </c>
      <c r="B65" s="3" t="s">
        <v>1</v>
      </c>
      <c r="C65" s="2" t="s">
        <v>69</v>
      </c>
      <c r="E65" s="3">
        <v>1103</v>
      </c>
      <c r="F65" s="3">
        <v>6</v>
      </c>
      <c r="H65" s="3">
        <v>734</v>
      </c>
      <c r="I65" s="3">
        <v>4</v>
      </c>
      <c r="K65" s="3">
        <v>0</v>
      </c>
      <c r="L65" s="3">
        <v>0</v>
      </c>
      <c r="N65" s="3">
        <f>SUM(E65+H65+K65)</f>
        <v>1837</v>
      </c>
      <c r="O65" s="3">
        <f>SUM(F65+I65+L65)</f>
        <v>10</v>
      </c>
      <c r="P65" s="7">
        <f>N65/O65</f>
        <v>183.7</v>
      </c>
    </row>
    <row r="66" spans="1:16" ht="12.75">
      <c r="A66" s="3">
        <v>12</v>
      </c>
      <c r="B66" s="3" t="s">
        <v>1</v>
      </c>
      <c r="C66" s="2" t="s">
        <v>70</v>
      </c>
      <c r="E66" s="3">
        <v>1097</v>
      </c>
      <c r="F66" s="3">
        <v>6</v>
      </c>
      <c r="H66" s="3">
        <v>721</v>
      </c>
      <c r="I66" s="3">
        <v>4</v>
      </c>
      <c r="K66" s="3">
        <v>0</v>
      </c>
      <c r="L66" s="3">
        <v>0</v>
      </c>
      <c r="N66" s="3">
        <f>SUM(E66+H66+K66)</f>
        <v>1818</v>
      </c>
      <c r="O66" s="3">
        <f>SUM(F66+I66+L66)</f>
        <v>10</v>
      </c>
      <c r="P66" s="7">
        <f>N66/O66</f>
        <v>181.8</v>
      </c>
    </row>
    <row r="67" spans="1:16" ht="12.75">
      <c r="A67" s="3">
        <v>13</v>
      </c>
      <c r="B67" s="3" t="s">
        <v>1</v>
      </c>
      <c r="C67" s="2" t="s">
        <v>71</v>
      </c>
      <c r="E67" s="3">
        <v>1087</v>
      </c>
      <c r="F67" s="3">
        <v>6</v>
      </c>
      <c r="H67" s="3">
        <v>719</v>
      </c>
      <c r="I67" s="3">
        <v>4</v>
      </c>
      <c r="K67" s="3">
        <v>0</v>
      </c>
      <c r="L67" s="3">
        <v>0</v>
      </c>
      <c r="N67" s="3">
        <f>SUM(E67+H67+K67)</f>
        <v>1806</v>
      </c>
      <c r="O67" s="3">
        <f>SUM(F67+I67+L67)</f>
        <v>10</v>
      </c>
      <c r="P67" s="7">
        <f>N67/O67</f>
        <v>180.6</v>
      </c>
    </row>
    <row r="68" spans="1:16" ht="12.75">
      <c r="A68" s="3">
        <v>14</v>
      </c>
      <c r="B68" s="3" t="s">
        <v>1</v>
      </c>
      <c r="C68" s="2" t="s">
        <v>72</v>
      </c>
      <c r="E68" s="3">
        <v>1011</v>
      </c>
      <c r="F68" s="3">
        <v>6</v>
      </c>
      <c r="H68" s="3">
        <v>773</v>
      </c>
      <c r="I68" s="3">
        <v>4</v>
      </c>
      <c r="K68" s="3">
        <v>0</v>
      </c>
      <c r="L68" s="3">
        <v>0</v>
      </c>
      <c r="N68" s="3">
        <f>SUM(E68+H68+K68)</f>
        <v>1784</v>
      </c>
      <c r="O68" s="3">
        <f>SUM(F68+I68+L68)</f>
        <v>10</v>
      </c>
      <c r="P68" s="7">
        <f>N68/O68</f>
        <v>178.4</v>
      </c>
    </row>
    <row r="69" spans="1:16" ht="12.75">
      <c r="A69" s="3">
        <v>15</v>
      </c>
      <c r="B69" s="3" t="s">
        <v>1</v>
      </c>
      <c r="C69" s="2" t="s">
        <v>73</v>
      </c>
      <c r="E69" s="3">
        <v>1067</v>
      </c>
      <c r="F69" s="3">
        <v>6</v>
      </c>
      <c r="H69" s="3">
        <v>716</v>
      </c>
      <c r="I69" s="3">
        <v>4</v>
      </c>
      <c r="K69" s="3">
        <v>0</v>
      </c>
      <c r="L69" s="3">
        <v>0</v>
      </c>
      <c r="N69" s="3">
        <f>SUM(E69+H69+K69)</f>
        <v>1783</v>
      </c>
      <c r="O69" s="3">
        <f>SUM(F69+I69+L69)</f>
        <v>10</v>
      </c>
      <c r="P69" s="7">
        <f>N69/O69</f>
        <v>178.3</v>
      </c>
    </row>
    <row r="70" spans="1:16" ht="12.75">
      <c r="A70" s="3">
        <v>16</v>
      </c>
      <c r="B70" s="3" t="s">
        <v>1</v>
      </c>
      <c r="C70" s="2" t="s">
        <v>74</v>
      </c>
      <c r="E70" s="3">
        <v>1042</v>
      </c>
      <c r="F70" s="3">
        <v>6</v>
      </c>
      <c r="H70" s="3">
        <v>736</v>
      </c>
      <c r="I70" s="3">
        <v>4</v>
      </c>
      <c r="K70" s="3">
        <v>0</v>
      </c>
      <c r="L70" s="3">
        <v>0</v>
      </c>
      <c r="N70" s="3">
        <f>SUM(E70+H70+K70)</f>
        <v>1778</v>
      </c>
      <c r="O70" s="3">
        <f>SUM(F70+I70+L70)</f>
        <v>10</v>
      </c>
      <c r="P70" s="7">
        <f>N70/O70</f>
        <v>177.8</v>
      </c>
    </row>
    <row r="71" spans="1:16" ht="12.75">
      <c r="A71" s="3">
        <v>17</v>
      </c>
      <c r="B71" s="3" t="s">
        <v>1</v>
      </c>
      <c r="C71" s="2" t="s">
        <v>75</v>
      </c>
      <c r="E71" s="3">
        <v>1028</v>
      </c>
      <c r="F71" s="3">
        <v>6</v>
      </c>
      <c r="H71" s="3">
        <v>746</v>
      </c>
      <c r="I71" s="3">
        <v>4</v>
      </c>
      <c r="K71" s="3">
        <v>0</v>
      </c>
      <c r="L71" s="3">
        <v>0</v>
      </c>
      <c r="N71" s="3">
        <f>SUM(E71+H71+K71)</f>
        <v>1774</v>
      </c>
      <c r="O71" s="3">
        <f>SUM(F71+I71+L71)</f>
        <v>10</v>
      </c>
      <c r="P71" s="7">
        <f>N71/O71</f>
        <v>177.4</v>
      </c>
    </row>
    <row r="72" spans="1:16" ht="12.75">
      <c r="A72" s="3">
        <v>18</v>
      </c>
      <c r="B72" s="3" t="s">
        <v>1</v>
      </c>
      <c r="C72" s="2" t="s">
        <v>76</v>
      </c>
      <c r="E72" s="3">
        <v>992</v>
      </c>
      <c r="F72" s="3">
        <v>6</v>
      </c>
      <c r="H72" s="3">
        <v>773</v>
      </c>
      <c r="I72" s="3">
        <v>4</v>
      </c>
      <c r="K72" s="3">
        <v>0</v>
      </c>
      <c r="L72" s="3">
        <v>0</v>
      </c>
      <c r="N72" s="3">
        <f>SUM(E72+H72+K72)</f>
        <v>1765</v>
      </c>
      <c r="O72" s="3">
        <f>SUM(F72+I72+L72)</f>
        <v>10</v>
      </c>
      <c r="P72" s="7">
        <f>N72/O72</f>
        <v>176.5</v>
      </c>
    </row>
    <row r="73" spans="1:16" ht="12.75">
      <c r="A73" s="3">
        <v>19</v>
      </c>
      <c r="B73" s="3" t="s">
        <v>1</v>
      </c>
      <c r="C73" s="2" t="s">
        <v>77</v>
      </c>
      <c r="E73" s="3">
        <v>1025</v>
      </c>
      <c r="F73" s="3">
        <v>6</v>
      </c>
      <c r="H73" s="3">
        <v>732</v>
      </c>
      <c r="I73" s="3">
        <v>4</v>
      </c>
      <c r="K73" s="3">
        <v>0</v>
      </c>
      <c r="L73" s="3">
        <v>0</v>
      </c>
      <c r="N73" s="3">
        <f>SUM(E73+H73+K73)</f>
        <v>1757</v>
      </c>
      <c r="O73" s="3">
        <f>SUM(F73+I73+L73)</f>
        <v>10</v>
      </c>
      <c r="P73" s="7">
        <f>N73/O73</f>
        <v>175.7</v>
      </c>
    </row>
    <row r="74" spans="1:16" ht="12.75">
      <c r="A74" s="3">
        <v>20</v>
      </c>
      <c r="B74" s="3" t="s">
        <v>1</v>
      </c>
      <c r="C74" s="2" t="s">
        <v>78</v>
      </c>
      <c r="E74" s="3">
        <v>1048</v>
      </c>
      <c r="F74" s="3">
        <v>6</v>
      </c>
      <c r="H74" s="3">
        <v>709</v>
      </c>
      <c r="I74" s="3">
        <v>4</v>
      </c>
      <c r="K74" s="3">
        <v>0</v>
      </c>
      <c r="L74" s="3">
        <v>0</v>
      </c>
      <c r="N74" s="3">
        <f>SUM(E74+H74+K74)</f>
        <v>1757</v>
      </c>
      <c r="O74" s="3">
        <f>SUM(F74+I74+L74)</f>
        <v>10</v>
      </c>
      <c r="P74" s="7">
        <f>N74/O74</f>
        <v>175.7</v>
      </c>
    </row>
    <row r="75" spans="1:16" ht="12.75">
      <c r="A75" s="3">
        <v>21</v>
      </c>
      <c r="B75" s="3" t="s">
        <v>1</v>
      </c>
      <c r="C75" s="2" t="s">
        <v>79</v>
      </c>
      <c r="E75" s="3">
        <v>1056</v>
      </c>
      <c r="F75" s="3">
        <v>6</v>
      </c>
      <c r="H75" s="3">
        <v>660</v>
      </c>
      <c r="I75" s="3">
        <v>4</v>
      </c>
      <c r="K75" s="3">
        <v>0</v>
      </c>
      <c r="L75" s="3">
        <v>0</v>
      </c>
      <c r="N75" s="3">
        <f>SUM(E75+H75+K75)</f>
        <v>1716</v>
      </c>
      <c r="O75" s="3">
        <f>SUM(F75+I75+L75)</f>
        <v>10</v>
      </c>
      <c r="P75" s="7">
        <f>N75/O75</f>
        <v>171.6</v>
      </c>
    </row>
    <row r="76" spans="1:16" ht="12.75">
      <c r="A76" s="3">
        <v>22</v>
      </c>
      <c r="B76" s="3" t="s">
        <v>1</v>
      </c>
      <c r="C76" s="2" t="s">
        <v>80</v>
      </c>
      <c r="E76" s="3">
        <v>990</v>
      </c>
      <c r="F76" s="3">
        <v>6</v>
      </c>
      <c r="H76" s="3">
        <v>722</v>
      </c>
      <c r="I76" s="3">
        <v>4</v>
      </c>
      <c r="K76" s="3">
        <v>0</v>
      </c>
      <c r="L76" s="3">
        <v>0</v>
      </c>
      <c r="N76" s="3">
        <f>SUM(E76+H76+K76)</f>
        <v>1712</v>
      </c>
      <c r="O76" s="3">
        <f>SUM(F76+I76+L76)</f>
        <v>10</v>
      </c>
      <c r="P76" s="7">
        <f>N76/O76</f>
        <v>171.2</v>
      </c>
    </row>
    <row r="78" spans="1:13" ht="12.75">
      <c r="A78" s="8" t="s">
        <v>3</v>
      </c>
      <c r="B78" s="9"/>
      <c r="C78" s="9"/>
      <c r="D78" s="6"/>
      <c r="E78" s="10"/>
      <c r="F78" s="10"/>
      <c r="G78" s="10"/>
      <c r="H78" s="10"/>
      <c r="I78" s="10"/>
      <c r="J78" s="10"/>
      <c r="K78" s="10"/>
      <c r="L78" s="10"/>
      <c r="M78" s="10"/>
    </row>
    <row r="79" ht="4.5" customHeight="1"/>
    <row r="80" spans="1:16" ht="12.75">
      <c r="A80" s="3">
        <v>1</v>
      </c>
      <c r="B80" s="3" t="s">
        <v>1</v>
      </c>
      <c r="C80" s="2" t="s">
        <v>50</v>
      </c>
      <c r="E80" s="3">
        <v>1035</v>
      </c>
      <c r="F80" s="3">
        <v>6</v>
      </c>
      <c r="H80" s="3">
        <v>866</v>
      </c>
      <c r="I80" s="3">
        <v>4</v>
      </c>
      <c r="K80" s="3">
        <v>1193</v>
      </c>
      <c r="L80" s="3">
        <v>6</v>
      </c>
      <c r="N80" s="3">
        <f>SUM(E80+H80+K80)</f>
        <v>3094</v>
      </c>
      <c r="O80" s="3">
        <f>SUM(F80+I80+L80)</f>
        <v>16</v>
      </c>
      <c r="P80" s="7">
        <f>N80/O80</f>
        <v>193.375</v>
      </c>
    </row>
    <row r="81" spans="1:16" ht="12.75">
      <c r="A81" s="3">
        <v>2</v>
      </c>
      <c r="B81" s="3" t="s">
        <v>1</v>
      </c>
      <c r="C81" s="2" t="s">
        <v>51</v>
      </c>
      <c r="E81" s="3">
        <v>1213</v>
      </c>
      <c r="F81" s="3">
        <v>6</v>
      </c>
      <c r="H81" s="3">
        <v>734</v>
      </c>
      <c r="I81" s="3">
        <v>4</v>
      </c>
      <c r="K81" s="3">
        <v>1130</v>
      </c>
      <c r="L81" s="3">
        <v>6</v>
      </c>
      <c r="N81" s="3">
        <f>SUM(E81+H81+K81)</f>
        <v>3077</v>
      </c>
      <c r="O81" s="3">
        <f>SUM(F81+I81+L81)</f>
        <v>16</v>
      </c>
      <c r="P81" s="7">
        <f>N81/O81</f>
        <v>192.3125</v>
      </c>
    </row>
    <row r="82" spans="1:16" ht="12.75">
      <c r="A82" s="3">
        <v>3</v>
      </c>
      <c r="B82" s="3" t="s">
        <v>1</v>
      </c>
      <c r="C82" s="2" t="s">
        <v>52</v>
      </c>
      <c r="E82" s="3">
        <v>1111</v>
      </c>
      <c r="F82" s="3">
        <v>6</v>
      </c>
      <c r="H82" s="3">
        <v>737</v>
      </c>
      <c r="I82" s="3">
        <v>4</v>
      </c>
      <c r="K82" s="3">
        <v>1100</v>
      </c>
      <c r="L82" s="3">
        <v>6</v>
      </c>
      <c r="N82" s="3">
        <f>SUM(E82+H82+K82)</f>
        <v>2948</v>
      </c>
      <c r="O82" s="3">
        <f>SUM(F82+I82+L82)</f>
        <v>16</v>
      </c>
      <c r="P82" s="7">
        <f>N82/O82</f>
        <v>184.25</v>
      </c>
    </row>
    <row r="83" spans="1:16" ht="12.75">
      <c r="A83" s="3">
        <v>4</v>
      </c>
      <c r="B83" s="3" t="s">
        <v>1</v>
      </c>
      <c r="C83" s="2" t="s">
        <v>53</v>
      </c>
      <c r="E83" s="3">
        <v>1048</v>
      </c>
      <c r="F83" s="3">
        <v>6</v>
      </c>
      <c r="H83" s="3">
        <v>716</v>
      </c>
      <c r="I83" s="3">
        <v>4</v>
      </c>
      <c r="K83" s="3">
        <v>1093</v>
      </c>
      <c r="L83" s="3">
        <v>6</v>
      </c>
      <c r="N83" s="3">
        <f>SUM(E83+H83+K83)</f>
        <v>2857</v>
      </c>
      <c r="O83" s="3">
        <f>SUM(F83+I83+L83)</f>
        <v>16</v>
      </c>
      <c r="P83" s="7">
        <f>N83/O83</f>
        <v>178.5625</v>
      </c>
    </row>
    <row r="84" spans="1:16" ht="12.75">
      <c r="A84" s="3">
        <v>5</v>
      </c>
      <c r="B84" s="3" t="s">
        <v>1</v>
      </c>
      <c r="C84" s="2" t="s">
        <v>54</v>
      </c>
      <c r="E84" s="3">
        <v>1098</v>
      </c>
      <c r="F84" s="3">
        <v>6</v>
      </c>
      <c r="H84" s="3">
        <v>732</v>
      </c>
      <c r="I84" s="3">
        <v>4</v>
      </c>
      <c r="K84" s="3">
        <v>1015</v>
      </c>
      <c r="L84" s="3">
        <v>6</v>
      </c>
      <c r="N84" s="3">
        <f>SUM(E84+H84+K84)</f>
        <v>2845</v>
      </c>
      <c r="O84" s="3">
        <f>SUM(F84+I84+L84)</f>
        <v>16</v>
      </c>
      <c r="P84" s="7">
        <f>N84/O84</f>
        <v>177.8125</v>
      </c>
    </row>
    <row r="85" spans="1:16" ht="12.75">
      <c r="A85" s="3">
        <v>6</v>
      </c>
      <c r="B85" s="3" t="s">
        <v>1</v>
      </c>
      <c r="C85" s="2" t="s">
        <v>55</v>
      </c>
      <c r="E85" s="3">
        <v>1008</v>
      </c>
      <c r="F85" s="3">
        <v>6</v>
      </c>
      <c r="H85" s="3">
        <v>718</v>
      </c>
      <c r="I85" s="3">
        <v>4</v>
      </c>
      <c r="K85" s="3">
        <v>1092</v>
      </c>
      <c r="L85" s="3">
        <v>6</v>
      </c>
      <c r="N85" s="3">
        <f>SUM(E85+H85+K85)</f>
        <v>2818</v>
      </c>
      <c r="O85" s="3">
        <f>SUM(F85+I85+L85)</f>
        <v>16</v>
      </c>
      <c r="P85" s="7">
        <f>N85/O85</f>
        <v>176.125</v>
      </c>
    </row>
    <row r="86" spans="1:16" ht="12.75">
      <c r="A86" s="3">
        <v>7</v>
      </c>
      <c r="B86" s="3" t="s">
        <v>1</v>
      </c>
      <c r="C86" s="2" t="s">
        <v>56</v>
      </c>
      <c r="E86" s="3">
        <v>985</v>
      </c>
      <c r="F86" s="3">
        <v>6</v>
      </c>
      <c r="H86" s="3">
        <v>758</v>
      </c>
      <c r="I86" s="3">
        <v>4</v>
      </c>
      <c r="K86" s="3">
        <v>1070</v>
      </c>
      <c r="L86" s="3">
        <v>6</v>
      </c>
      <c r="N86" s="3">
        <f>SUM(E86+H86+K86)</f>
        <v>2813</v>
      </c>
      <c r="O86" s="3">
        <f>SUM(F86+I86+L86)</f>
        <v>16</v>
      </c>
      <c r="P86" s="7">
        <f>N86/O86</f>
        <v>175.8125</v>
      </c>
    </row>
    <row r="87" spans="1:16" ht="12.75">
      <c r="A87" s="3">
        <v>8</v>
      </c>
      <c r="B87" s="3" t="s">
        <v>1</v>
      </c>
      <c r="C87" s="2" t="s">
        <v>57</v>
      </c>
      <c r="E87" s="3">
        <v>1058</v>
      </c>
      <c r="F87" s="3">
        <v>6</v>
      </c>
      <c r="H87" s="3">
        <v>720</v>
      </c>
      <c r="I87" s="3">
        <v>4</v>
      </c>
      <c r="K87" s="3">
        <v>1032</v>
      </c>
      <c r="L87" s="3">
        <v>6</v>
      </c>
      <c r="N87" s="3">
        <f>SUM(E87+H87+K87)</f>
        <v>2810</v>
      </c>
      <c r="O87" s="3">
        <f>SUM(F87+I87+L87)</f>
        <v>16</v>
      </c>
      <c r="P87" s="7">
        <f>N87/O87</f>
        <v>175.625</v>
      </c>
    </row>
    <row r="88" spans="1:16" ht="12.75">
      <c r="A88" s="3">
        <v>9</v>
      </c>
      <c r="B88" s="3" t="s">
        <v>1</v>
      </c>
      <c r="C88" s="2" t="s">
        <v>58</v>
      </c>
      <c r="E88" s="3">
        <v>1074</v>
      </c>
      <c r="F88" s="3">
        <v>6</v>
      </c>
      <c r="H88" s="3">
        <v>635</v>
      </c>
      <c r="I88" s="3">
        <v>4</v>
      </c>
      <c r="K88" s="3">
        <v>1063</v>
      </c>
      <c r="L88" s="3">
        <v>6</v>
      </c>
      <c r="N88" s="3">
        <f>SUM(E88+H88+K88)</f>
        <v>2772</v>
      </c>
      <c r="O88" s="3">
        <f>SUM(F88+I88+L88)</f>
        <v>16</v>
      </c>
      <c r="P88" s="7">
        <f>N88/O88</f>
        <v>173.25</v>
      </c>
    </row>
    <row r="89" spans="1:16" ht="12.75">
      <c r="A89" s="3">
        <v>10</v>
      </c>
      <c r="B89" s="3" t="s">
        <v>1</v>
      </c>
      <c r="C89" s="2" t="s">
        <v>59</v>
      </c>
      <c r="E89" s="3">
        <v>1012</v>
      </c>
      <c r="F89" s="3">
        <v>6</v>
      </c>
      <c r="H89" s="3">
        <v>680</v>
      </c>
      <c r="I89" s="3">
        <v>4</v>
      </c>
      <c r="K89" s="3">
        <v>1074</v>
      </c>
      <c r="L89" s="3">
        <v>6</v>
      </c>
      <c r="N89" s="3">
        <f>SUM(E89+H89+K89)</f>
        <v>2766</v>
      </c>
      <c r="O89" s="3">
        <f>SUM(F89+I89+L89)</f>
        <v>16</v>
      </c>
      <c r="P89" s="7">
        <f>N89/O89</f>
        <v>172.875</v>
      </c>
    </row>
    <row r="90" spans="1:16" ht="4.5" customHeight="1">
      <c r="A90" s="3"/>
      <c r="P90" s="7"/>
    </row>
    <row r="91" spans="1:16" ht="12.75">
      <c r="A91" s="3">
        <v>11</v>
      </c>
      <c r="B91" s="3" t="s">
        <v>1</v>
      </c>
      <c r="C91" s="2" t="s">
        <v>60</v>
      </c>
      <c r="E91" s="3">
        <v>999</v>
      </c>
      <c r="F91" s="3">
        <v>6</v>
      </c>
      <c r="H91" s="3">
        <v>733</v>
      </c>
      <c r="I91" s="3">
        <v>4</v>
      </c>
      <c r="K91" s="3">
        <v>0</v>
      </c>
      <c r="L91" s="3">
        <v>0</v>
      </c>
      <c r="N91" s="3">
        <f>SUM(E91+H91+K91)</f>
        <v>1732</v>
      </c>
      <c r="O91" s="3">
        <f>SUM(F91+I91+L91)</f>
        <v>10</v>
      </c>
      <c r="P91" s="7">
        <f>N91/O91</f>
        <v>173.2</v>
      </c>
    </row>
    <row r="92" spans="1:16" ht="12.75">
      <c r="A92" s="3">
        <v>12</v>
      </c>
      <c r="B92" s="3" t="s">
        <v>1</v>
      </c>
      <c r="C92" s="2" t="s">
        <v>61</v>
      </c>
      <c r="E92" s="3">
        <v>938</v>
      </c>
      <c r="F92" s="3">
        <v>6</v>
      </c>
      <c r="H92" s="3">
        <v>787</v>
      </c>
      <c r="I92" s="3">
        <v>4</v>
      </c>
      <c r="K92" s="3">
        <v>0</v>
      </c>
      <c r="L92" s="3">
        <v>0</v>
      </c>
      <c r="N92" s="3">
        <f>SUM(E92+H92+K92)</f>
        <v>1725</v>
      </c>
      <c r="O92" s="3">
        <f>SUM(F92+I92+L92)</f>
        <v>10</v>
      </c>
      <c r="P92" s="7">
        <f>N92/O92</f>
        <v>172.5</v>
      </c>
    </row>
    <row r="93" spans="1:16" ht="12.75">
      <c r="A93" s="3">
        <v>13</v>
      </c>
      <c r="B93" s="3" t="s">
        <v>1</v>
      </c>
      <c r="C93" s="2" t="s">
        <v>62</v>
      </c>
      <c r="E93" s="3">
        <v>1063</v>
      </c>
      <c r="F93" s="3">
        <v>6</v>
      </c>
      <c r="H93" s="3">
        <v>643</v>
      </c>
      <c r="I93" s="3">
        <v>4</v>
      </c>
      <c r="K93" s="3">
        <v>0</v>
      </c>
      <c r="L93" s="3">
        <v>0</v>
      </c>
      <c r="N93" s="3">
        <f>SUM(E93+H93+K93)</f>
        <v>1706</v>
      </c>
      <c r="O93" s="3">
        <f>SUM(F93+I93+L93)</f>
        <v>10</v>
      </c>
      <c r="P93" s="7">
        <f>N93/O93</f>
        <v>170.6</v>
      </c>
    </row>
    <row r="94" spans="1:16" ht="12.75">
      <c r="A94" s="3">
        <v>14</v>
      </c>
      <c r="B94" s="3" t="s">
        <v>1</v>
      </c>
      <c r="C94" s="2" t="s">
        <v>63</v>
      </c>
      <c r="E94" s="3">
        <v>988</v>
      </c>
      <c r="F94" s="3">
        <v>6</v>
      </c>
      <c r="H94" s="3">
        <v>703</v>
      </c>
      <c r="I94" s="3">
        <v>4</v>
      </c>
      <c r="K94" s="3">
        <v>0</v>
      </c>
      <c r="L94" s="3">
        <v>0</v>
      </c>
      <c r="N94" s="3">
        <f>SUM(E94+H94+K94)</f>
        <v>1691</v>
      </c>
      <c r="O94" s="3">
        <f>SUM(F94+I94+L94)</f>
        <v>10</v>
      </c>
      <c r="P94" s="7">
        <f>N94/O94</f>
        <v>169.1</v>
      </c>
    </row>
    <row r="95" spans="1:16" ht="12.75">
      <c r="A95" s="3">
        <v>15</v>
      </c>
      <c r="B95" s="3" t="s">
        <v>1</v>
      </c>
      <c r="C95" s="2" t="s">
        <v>64</v>
      </c>
      <c r="E95" s="3">
        <v>966</v>
      </c>
      <c r="F95" s="3">
        <v>6</v>
      </c>
      <c r="H95" s="3">
        <v>719</v>
      </c>
      <c r="I95" s="3">
        <v>4</v>
      </c>
      <c r="K95" s="3">
        <v>0</v>
      </c>
      <c r="L95" s="3">
        <v>0</v>
      </c>
      <c r="N95" s="3">
        <f>SUM(E95+H95+K95)</f>
        <v>1685</v>
      </c>
      <c r="O95" s="3">
        <f>SUM(F95+I95+L95)</f>
        <v>10</v>
      </c>
      <c r="P95" s="7">
        <f>N95/O95</f>
        <v>168.5</v>
      </c>
    </row>
    <row r="96" spans="1:16" ht="12.75">
      <c r="A96" s="3">
        <v>16</v>
      </c>
      <c r="B96" s="3" t="s">
        <v>1</v>
      </c>
      <c r="C96" s="2" t="s">
        <v>65</v>
      </c>
      <c r="E96" s="3">
        <v>936</v>
      </c>
      <c r="F96" s="3">
        <v>6</v>
      </c>
      <c r="H96" s="3">
        <v>731</v>
      </c>
      <c r="I96" s="3">
        <v>4</v>
      </c>
      <c r="K96" s="3">
        <v>0</v>
      </c>
      <c r="L96" s="3">
        <v>0</v>
      </c>
      <c r="N96" s="3">
        <f>SUM(E96+H96+K96)</f>
        <v>1667</v>
      </c>
      <c r="O96" s="3">
        <f>SUM(F96+I96+L96)</f>
        <v>10</v>
      </c>
      <c r="P96" s="7">
        <f>N96/O96</f>
        <v>166.7</v>
      </c>
    </row>
    <row r="97" spans="1:16" ht="12.75">
      <c r="A97" s="3">
        <v>17</v>
      </c>
      <c r="B97" s="3" t="s">
        <v>1</v>
      </c>
      <c r="C97" s="2" t="s">
        <v>66</v>
      </c>
      <c r="E97" s="3">
        <v>998</v>
      </c>
      <c r="F97" s="3">
        <v>6</v>
      </c>
      <c r="H97" s="3">
        <v>667</v>
      </c>
      <c r="I97" s="3">
        <v>4</v>
      </c>
      <c r="K97" s="3">
        <v>0</v>
      </c>
      <c r="L97" s="3">
        <v>0</v>
      </c>
      <c r="N97" s="3">
        <f>SUM(E97+H97+K97)</f>
        <v>1665</v>
      </c>
      <c r="O97" s="3">
        <f>SUM(F97+I97+L97)</f>
        <v>10</v>
      </c>
      <c r="P97" s="7">
        <f>N97/O97</f>
        <v>166.5</v>
      </c>
    </row>
    <row r="98" spans="1:16" ht="12.75">
      <c r="A98" s="3">
        <v>18</v>
      </c>
      <c r="B98" s="3" t="s">
        <v>1</v>
      </c>
      <c r="C98" s="2" t="s">
        <v>67</v>
      </c>
      <c r="E98" s="3">
        <v>973</v>
      </c>
      <c r="F98" s="3">
        <v>6</v>
      </c>
      <c r="H98" s="3">
        <v>599</v>
      </c>
      <c r="I98" s="3">
        <v>4</v>
      </c>
      <c r="K98" s="3">
        <v>0</v>
      </c>
      <c r="L98" s="3">
        <v>0</v>
      </c>
      <c r="N98" s="3">
        <f>SUM(E98+H98+K98)</f>
        <v>1572</v>
      </c>
      <c r="O98" s="3">
        <f>SUM(F98+I98+L98)</f>
        <v>10</v>
      </c>
      <c r="P98" s="7">
        <f>N98/O98</f>
        <v>157.2</v>
      </c>
    </row>
    <row r="99" spans="1:16" ht="12.75">
      <c r="A99" s="3">
        <v>19</v>
      </c>
      <c r="B99" s="3" t="s">
        <v>1</v>
      </c>
      <c r="C99" s="2" t="s">
        <v>68</v>
      </c>
      <c r="E99" s="3">
        <v>937</v>
      </c>
      <c r="F99" s="3">
        <v>6</v>
      </c>
      <c r="H99" s="3">
        <v>606</v>
      </c>
      <c r="I99" s="3">
        <v>4</v>
      </c>
      <c r="K99" s="3">
        <v>0</v>
      </c>
      <c r="L99" s="3">
        <v>0</v>
      </c>
      <c r="N99" s="3">
        <f>SUM(E99+H99+K99)</f>
        <v>1543</v>
      </c>
      <c r="O99" s="3">
        <f>SUM(F99+I99+L99)</f>
        <v>10</v>
      </c>
      <c r="P99" s="7">
        <f>N99/O99</f>
        <v>154.3</v>
      </c>
    </row>
    <row r="101" spans="1:13" ht="12.75">
      <c r="A101" s="8" t="s">
        <v>4</v>
      </c>
      <c r="B101" s="9"/>
      <c r="C101" s="9"/>
      <c r="D101" s="6"/>
      <c r="E101" s="10"/>
      <c r="F101" s="10"/>
      <c r="G101" s="10"/>
      <c r="H101" s="10"/>
      <c r="I101" s="10"/>
      <c r="J101" s="10"/>
      <c r="K101" s="10"/>
      <c r="L101" s="10"/>
      <c r="M101" s="10"/>
    </row>
    <row r="102" ht="4.5" customHeight="1"/>
    <row r="103" spans="1:16" ht="12.75">
      <c r="A103" s="3">
        <v>1</v>
      </c>
      <c r="B103" s="3" t="s">
        <v>1</v>
      </c>
      <c r="C103" s="2" t="s">
        <v>41</v>
      </c>
      <c r="E103" s="3">
        <v>1034</v>
      </c>
      <c r="F103" s="3">
        <v>6</v>
      </c>
      <c r="H103" s="3">
        <v>791</v>
      </c>
      <c r="I103" s="3">
        <v>4</v>
      </c>
      <c r="K103" s="3">
        <v>1063</v>
      </c>
      <c r="L103" s="3">
        <v>6</v>
      </c>
      <c r="N103" s="3">
        <f>SUM(E103+H103+K103)</f>
        <v>2888</v>
      </c>
      <c r="O103" s="3">
        <f>SUM(F103+I103+L103)</f>
        <v>16</v>
      </c>
      <c r="P103" s="7">
        <f>N103/O103</f>
        <v>180.5</v>
      </c>
    </row>
    <row r="104" spans="1:16" ht="12.75">
      <c r="A104" s="3">
        <v>2</v>
      </c>
      <c r="B104" s="3" t="s">
        <v>1</v>
      </c>
      <c r="C104" s="2" t="s">
        <v>42</v>
      </c>
      <c r="E104" s="3">
        <v>1000</v>
      </c>
      <c r="F104" s="3">
        <v>6</v>
      </c>
      <c r="H104" s="3">
        <v>678</v>
      </c>
      <c r="I104" s="3">
        <v>4</v>
      </c>
      <c r="K104" s="3">
        <v>977</v>
      </c>
      <c r="L104" s="3">
        <v>6</v>
      </c>
      <c r="N104" s="3">
        <f>SUM(E104+H104+K104)</f>
        <v>2655</v>
      </c>
      <c r="O104" s="3">
        <f>SUM(F104+I104+L104)</f>
        <v>16</v>
      </c>
      <c r="P104" s="7">
        <f>N104/O104</f>
        <v>165.9375</v>
      </c>
    </row>
    <row r="105" spans="1:16" ht="12.75">
      <c r="A105" s="3">
        <v>3</v>
      </c>
      <c r="B105" s="3" t="s">
        <v>1</v>
      </c>
      <c r="C105" s="2" t="s">
        <v>43</v>
      </c>
      <c r="E105" s="3">
        <v>999</v>
      </c>
      <c r="F105" s="3">
        <v>6</v>
      </c>
      <c r="H105" s="3">
        <v>676</v>
      </c>
      <c r="I105" s="3">
        <v>4</v>
      </c>
      <c r="K105" s="3">
        <v>890</v>
      </c>
      <c r="L105" s="3">
        <v>6</v>
      </c>
      <c r="N105" s="3">
        <f>SUM(E105+H105+K105)</f>
        <v>2565</v>
      </c>
      <c r="O105" s="3">
        <f>SUM(F105+I105+L105)</f>
        <v>16</v>
      </c>
      <c r="P105" s="7">
        <f>N105/O105</f>
        <v>160.3125</v>
      </c>
    </row>
    <row r="106" spans="1:16" ht="12.75">
      <c r="A106" s="3">
        <v>4</v>
      </c>
      <c r="B106" s="3" t="s">
        <v>1</v>
      </c>
      <c r="C106" s="2" t="s">
        <v>44</v>
      </c>
      <c r="E106" s="3">
        <v>959</v>
      </c>
      <c r="F106" s="3">
        <v>6</v>
      </c>
      <c r="H106" s="3">
        <v>600</v>
      </c>
      <c r="I106" s="3">
        <v>4</v>
      </c>
      <c r="K106" s="3">
        <v>992</v>
      </c>
      <c r="L106" s="3">
        <v>6</v>
      </c>
      <c r="N106" s="3">
        <f>SUM(E106+H106+K106)</f>
        <v>2551</v>
      </c>
      <c r="O106" s="3">
        <f>SUM(F106+I106+L106)</f>
        <v>16</v>
      </c>
      <c r="P106" s="7">
        <f>N106/O106</f>
        <v>159.4375</v>
      </c>
    </row>
    <row r="107" spans="1:16" ht="12.75">
      <c r="A107" s="3">
        <v>5</v>
      </c>
      <c r="B107" s="3" t="s">
        <v>1</v>
      </c>
      <c r="C107" s="2" t="s">
        <v>45</v>
      </c>
      <c r="E107" s="3">
        <v>895</v>
      </c>
      <c r="F107" s="3">
        <v>6</v>
      </c>
      <c r="H107" s="3">
        <v>614</v>
      </c>
      <c r="I107" s="3">
        <v>4</v>
      </c>
      <c r="K107" s="3">
        <v>1034</v>
      </c>
      <c r="L107" s="3">
        <v>6</v>
      </c>
      <c r="N107" s="3">
        <f>SUM(E107+H107+K107)</f>
        <v>2543</v>
      </c>
      <c r="O107" s="3">
        <f>SUM(F107+I107+L107)</f>
        <v>16</v>
      </c>
      <c r="P107" s="7">
        <f>N107/O107</f>
        <v>158.9375</v>
      </c>
    </row>
    <row r="108" spans="1:16" ht="4.5" customHeight="1">
      <c r="A108" s="3"/>
      <c r="P108" s="7"/>
    </row>
    <row r="109" spans="1:16" ht="12.75">
      <c r="A109" s="3">
        <v>6</v>
      </c>
      <c r="B109" s="3" t="s">
        <v>1</v>
      </c>
      <c r="C109" s="2" t="s">
        <v>46</v>
      </c>
      <c r="E109" s="3">
        <v>846</v>
      </c>
      <c r="F109" s="3">
        <v>6</v>
      </c>
      <c r="H109" s="3">
        <v>609</v>
      </c>
      <c r="I109" s="3">
        <v>4</v>
      </c>
      <c r="K109" s="3">
        <v>0</v>
      </c>
      <c r="L109" s="3">
        <v>0</v>
      </c>
      <c r="N109" s="3">
        <f>SUM(E109+H109+K109)</f>
        <v>1455</v>
      </c>
      <c r="O109" s="3">
        <f>SUM(F109+I109+L109)</f>
        <v>10</v>
      </c>
      <c r="P109" s="7">
        <f>N109/O109</f>
        <v>145.5</v>
      </c>
    </row>
    <row r="110" spans="1:16" ht="12.75">
      <c r="A110" s="3">
        <v>7</v>
      </c>
      <c r="B110" s="3" t="s">
        <v>1</v>
      </c>
      <c r="C110" s="2" t="s">
        <v>47</v>
      </c>
      <c r="E110" s="3">
        <v>788</v>
      </c>
      <c r="F110" s="3">
        <v>6</v>
      </c>
      <c r="H110" s="3">
        <v>655</v>
      </c>
      <c r="I110" s="3">
        <v>4</v>
      </c>
      <c r="K110" s="3">
        <v>0</v>
      </c>
      <c r="L110" s="3">
        <v>0</v>
      </c>
      <c r="N110" s="3">
        <f>SUM(E110+H110+K110)</f>
        <v>1443</v>
      </c>
      <c r="O110" s="3">
        <f>SUM(F110+I110+L110)</f>
        <v>10</v>
      </c>
      <c r="P110" s="7">
        <f>N110/O110</f>
        <v>144.3</v>
      </c>
    </row>
    <row r="111" spans="1:16" ht="12.75">
      <c r="A111" s="3">
        <v>8</v>
      </c>
      <c r="B111" s="3" t="s">
        <v>1</v>
      </c>
      <c r="C111" s="2" t="s">
        <v>48</v>
      </c>
      <c r="E111" s="3">
        <v>927</v>
      </c>
      <c r="F111" s="3">
        <v>6</v>
      </c>
      <c r="H111" s="3">
        <v>487</v>
      </c>
      <c r="I111" s="3">
        <v>4</v>
      </c>
      <c r="K111" s="3">
        <v>0</v>
      </c>
      <c r="L111" s="3">
        <v>0</v>
      </c>
      <c r="N111" s="3">
        <f>SUM(E111+H111+K111)</f>
        <v>1414</v>
      </c>
      <c r="O111" s="3">
        <f>SUM(F111+I111+L111)</f>
        <v>10</v>
      </c>
      <c r="P111" s="7">
        <f>N111/O111</f>
        <v>141.4</v>
      </c>
    </row>
    <row r="113" spans="9:16" ht="12.75">
      <c r="I113" s="18" t="s">
        <v>49</v>
      </c>
      <c r="J113" s="12"/>
      <c r="K113" s="12"/>
      <c r="L113" s="12"/>
      <c r="M113" s="12" t="s">
        <v>1</v>
      </c>
      <c r="N113" s="12">
        <f>SUM(N11:N111)</f>
        <v>184160</v>
      </c>
      <c r="O113" s="12">
        <f>SUM(O11:O111)</f>
        <v>1030</v>
      </c>
      <c r="P113" s="19">
        <f>N113/O113</f>
        <v>178.79611650485438</v>
      </c>
    </row>
    <row r="114" spans="11:16" ht="12.75">
      <c r="K114" s="14"/>
      <c r="P114" s="7"/>
    </row>
    <row r="115" spans="11:16" ht="12.75">
      <c r="K115" s="14"/>
      <c r="P115" s="7"/>
    </row>
    <row r="116" spans="11:16" ht="12.75">
      <c r="K116" s="14"/>
      <c r="P116" s="7"/>
    </row>
    <row r="117" spans="11:16" ht="12.75">
      <c r="K117" s="14"/>
      <c r="P117" s="7"/>
    </row>
    <row r="118" spans="11:16" ht="12.75">
      <c r="K118" s="14"/>
      <c r="P118" s="7"/>
    </row>
    <row r="119" spans="11:16" ht="12.75">
      <c r="K119" s="14"/>
      <c r="P119" s="7"/>
    </row>
    <row r="120" spans="11:16" ht="12.75">
      <c r="K120" s="14"/>
      <c r="P120" s="7"/>
    </row>
    <row r="121" spans="11:16" ht="12.75">
      <c r="K121" s="14"/>
      <c r="P121" s="7"/>
    </row>
    <row r="122" spans="11:16" ht="12.75">
      <c r="K122" s="14"/>
      <c r="P122" s="7"/>
    </row>
    <row r="123" spans="11:16" ht="12.75">
      <c r="K123" s="14"/>
      <c r="P123" s="7"/>
    </row>
    <row r="124" spans="11:16" ht="12.75">
      <c r="K124" s="14"/>
      <c r="P124" s="7"/>
    </row>
    <row r="125" spans="11:16" ht="12.75">
      <c r="K125" s="14"/>
      <c r="P125" s="7"/>
    </row>
    <row r="126" spans="11:16" ht="12.75">
      <c r="K126" s="14"/>
      <c r="P126" s="7"/>
    </row>
    <row r="127" spans="11:16" ht="12.75">
      <c r="K127" s="14"/>
      <c r="P127" s="7"/>
    </row>
    <row r="130" spans="1:16" ht="19.5" customHeight="1">
      <c r="A130" s="16" t="s">
        <v>134</v>
      </c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</row>
    <row r="132" ht="12.75">
      <c r="A132" s="1" t="s">
        <v>6</v>
      </c>
    </row>
    <row r="134" spans="5:16" ht="12.75">
      <c r="E134" s="13" t="s">
        <v>8</v>
      </c>
      <c r="F134" s="13"/>
      <c r="G134" s="5"/>
      <c r="H134" s="13" t="s">
        <v>7</v>
      </c>
      <c r="I134" s="13"/>
      <c r="J134" s="5"/>
      <c r="K134" s="13" t="s">
        <v>11</v>
      </c>
      <c r="L134" s="13"/>
      <c r="M134" s="5"/>
      <c r="N134" s="13" t="s">
        <v>24</v>
      </c>
      <c r="O134" s="13"/>
      <c r="P134" s="13"/>
    </row>
    <row r="135" spans="5:16" ht="12.75">
      <c r="E135" s="5" t="s">
        <v>22</v>
      </c>
      <c r="F135" s="5" t="s">
        <v>132</v>
      </c>
      <c r="G135" s="5"/>
      <c r="H135" s="5" t="s">
        <v>22</v>
      </c>
      <c r="I135" s="5" t="s">
        <v>132</v>
      </c>
      <c r="J135" s="5"/>
      <c r="K135" s="5" t="s">
        <v>22</v>
      </c>
      <c r="L135" s="5" t="s">
        <v>132</v>
      </c>
      <c r="M135" s="5"/>
      <c r="N135" s="5" t="s">
        <v>22</v>
      </c>
      <c r="O135" s="5" t="s">
        <v>132</v>
      </c>
      <c r="P135" s="5" t="s">
        <v>23</v>
      </c>
    </row>
    <row r="136" spans="1:4" ht="12.75">
      <c r="A136" s="8" t="s">
        <v>97</v>
      </c>
      <c r="B136" s="9"/>
      <c r="C136" s="9"/>
      <c r="D136" s="6"/>
    </row>
    <row r="137" ht="4.5" customHeight="1"/>
    <row r="138" spans="1:16" ht="12.75">
      <c r="A138" s="3">
        <v>1</v>
      </c>
      <c r="B138" s="3" t="s">
        <v>1</v>
      </c>
      <c r="C138" s="15" t="s">
        <v>98</v>
      </c>
      <c r="E138" s="3">
        <v>399</v>
      </c>
      <c r="F138" s="3">
        <v>3</v>
      </c>
      <c r="H138" s="3">
        <v>415</v>
      </c>
      <c r="I138" s="3">
        <v>3</v>
      </c>
      <c r="K138" s="3">
        <v>710</v>
      </c>
      <c r="L138" s="3">
        <v>5</v>
      </c>
      <c r="N138" s="3">
        <f>SUM(E138+H138+K138)</f>
        <v>1524</v>
      </c>
      <c r="O138" s="3">
        <f>SUM(F138+I138+L138)</f>
        <v>11</v>
      </c>
      <c r="P138" s="7">
        <f>N138/O138</f>
        <v>138.54545454545453</v>
      </c>
    </row>
    <row r="139" spans="1:16" ht="12.75">
      <c r="A139" s="3">
        <v>2</v>
      </c>
      <c r="B139" s="3" t="s">
        <v>1</v>
      </c>
      <c r="C139" s="2" t="s">
        <v>99</v>
      </c>
      <c r="E139" s="3">
        <v>325</v>
      </c>
      <c r="F139" s="3">
        <v>3</v>
      </c>
      <c r="H139" s="3">
        <v>375</v>
      </c>
      <c r="I139" s="3">
        <v>3</v>
      </c>
      <c r="K139" s="3">
        <v>514</v>
      </c>
      <c r="L139" s="3">
        <v>5</v>
      </c>
      <c r="N139" s="3">
        <f>SUM(E139+H139+K139)</f>
        <v>1214</v>
      </c>
      <c r="O139" s="3">
        <f>SUM(F139+I139+L139)</f>
        <v>11</v>
      </c>
      <c r="P139" s="7">
        <f>N139/O139</f>
        <v>110.36363636363636</v>
      </c>
    </row>
    <row r="140" spans="1:16" ht="12.75">
      <c r="A140" s="3">
        <v>3</v>
      </c>
      <c r="B140" s="3" t="s">
        <v>1</v>
      </c>
      <c r="C140" s="2" t="s">
        <v>100</v>
      </c>
      <c r="E140" s="3">
        <v>259</v>
      </c>
      <c r="F140" s="3">
        <v>3</v>
      </c>
      <c r="H140" s="3">
        <v>289</v>
      </c>
      <c r="I140" s="3">
        <v>3</v>
      </c>
      <c r="K140" s="3">
        <v>370</v>
      </c>
      <c r="L140" s="3">
        <v>5</v>
      </c>
      <c r="N140" s="3">
        <f>SUM(E140+H140+K140)</f>
        <v>918</v>
      </c>
      <c r="O140" s="3">
        <f>SUM(F140+I140+L140)</f>
        <v>11</v>
      </c>
      <c r="P140" s="7">
        <f>N140/O140</f>
        <v>83.45454545454545</v>
      </c>
    </row>
    <row r="141" spans="1:16" ht="4.5" customHeight="1">
      <c r="A141" s="3"/>
      <c r="P141" s="7"/>
    </row>
    <row r="142" spans="1:16" ht="12.75">
      <c r="A142" s="3">
        <v>4</v>
      </c>
      <c r="B142" s="3" t="s">
        <v>1</v>
      </c>
      <c r="C142" s="2" t="s">
        <v>101</v>
      </c>
      <c r="E142" s="3">
        <v>0</v>
      </c>
      <c r="F142" s="3">
        <v>0</v>
      </c>
      <c r="H142" s="3">
        <v>0</v>
      </c>
      <c r="I142" s="3">
        <v>0</v>
      </c>
      <c r="K142" s="3">
        <v>0</v>
      </c>
      <c r="L142" s="3">
        <v>0</v>
      </c>
      <c r="N142" s="3">
        <f>SUM(E142+H142+K142)</f>
        <v>0</v>
      </c>
      <c r="O142" s="3">
        <f>SUM(F142+I142+L142)</f>
        <v>0</v>
      </c>
      <c r="P142" s="7">
        <v>0</v>
      </c>
    </row>
    <row r="144" spans="1:4" ht="12.75">
      <c r="A144" s="8" t="s">
        <v>102</v>
      </c>
      <c r="B144" s="9"/>
      <c r="C144" s="9"/>
      <c r="D144" s="6"/>
    </row>
    <row r="145" ht="4.5" customHeight="1"/>
    <row r="146" spans="1:16" ht="12.75">
      <c r="A146" s="3">
        <v>1</v>
      </c>
      <c r="B146" s="3" t="s">
        <v>1</v>
      </c>
      <c r="C146" s="15" t="s">
        <v>103</v>
      </c>
      <c r="E146" s="3">
        <v>531</v>
      </c>
      <c r="F146" s="3">
        <v>3</v>
      </c>
      <c r="H146" s="3">
        <v>599</v>
      </c>
      <c r="I146" s="3">
        <v>3</v>
      </c>
      <c r="K146" s="3">
        <v>927</v>
      </c>
      <c r="L146" s="3">
        <v>5</v>
      </c>
      <c r="N146" s="3">
        <f>SUM(E146+H146+K146)</f>
        <v>2057</v>
      </c>
      <c r="O146" s="3">
        <f>SUM(F146+I146+L146)</f>
        <v>11</v>
      </c>
      <c r="P146" s="7">
        <f>N146/O146</f>
        <v>187</v>
      </c>
    </row>
    <row r="147" spans="1:16" ht="12.75">
      <c r="A147" s="3">
        <v>2</v>
      </c>
      <c r="B147" s="3" t="s">
        <v>1</v>
      </c>
      <c r="C147" s="2" t="s">
        <v>104</v>
      </c>
      <c r="E147" s="3">
        <v>429</v>
      </c>
      <c r="F147" s="3">
        <v>3</v>
      </c>
      <c r="H147" s="3">
        <v>436</v>
      </c>
      <c r="I147" s="3">
        <v>3</v>
      </c>
      <c r="K147" s="3">
        <v>725</v>
      </c>
      <c r="L147" s="3">
        <v>5</v>
      </c>
      <c r="N147" s="3">
        <f>SUM(E147+H147+K147)</f>
        <v>1590</v>
      </c>
      <c r="O147" s="3">
        <f>SUM(F147+I147+L147)</f>
        <v>11</v>
      </c>
      <c r="P147" s="7">
        <f>N147/O147</f>
        <v>144.54545454545453</v>
      </c>
    </row>
    <row r="148" spans="1:16" ht="12.75">
      <c r="A148" s="3">
        <v>3</v>
      </c>
      <c r="B148" s="3" t="s">
        <v>1</v>
      </c>
      <c r="C148" s="2" t="s">
        <v>105</v>
      </c>
      <c r="E148" s="3">
        <v>468</v>
      </c>
      <c r="F148" s="3">
        <v>3</v>
      </c>
      <c r="H148" s="3">
        <v>417</v>
      </c>
      <c r="I148" s="3">
        <v>3</v>
      </c>
      <c r="K148" s="3">
        <v>686</v>
      </c>
      <c r="L148" s="3">
        <v>5</v>
      </c>
      <c r="N148" s="3">
        <f>SUM(E148+H148+K148)</f>
        <v>1571</v>
      </c>
      <c r="O148" s="3">
        <f>SUM(F148+I148+L148)</f>
        <v>11</v>
      </c>
      <c r="P148" s="7">
        <f>N148/O148</f>
        <v>142.8181818181818</v>
      </c>
    </row>
    <row r="149" spans="1:16" ht="12.75">
      <c r="A149" s="3">
        <v>4</v>
      </c>
      <c r="B149" s="3" t="s">
        <v>1</v>
      </c>
      <c r="C149" s="2" t="s">
        <v>106</v>
      </c>
      <c r="E149" s="3">
        <v>449</v>
      </c>
      <c r="F149" s="3">
        <v>3</v>
      </c>
      <c r="H149" s="3">
        <v>387</v>
      </c>
      <c r="I149" s="3">
        <v>3</v>
      </c>
      <c r="K149" s="3">
        <v>685</v>
      </c>
      <c r="L149" s="3">
        <v>5</v>
      </c>
      <c r="N149" s="3">
        <f>SUM(E149+H149+K149)</f>
        <v>1521</v>
      </c>
      <c r="O149" s="3">
        <f>SUM(F149+I149+L149)</f>
        <v>11</v>
      </c>
      <c r="P149" s="7">
        <f aca="true" t="shared" si="0" ref="P149:P156">N149/O149</f>
        <v>138.27272727272728</v>
      </c>
    </row>
    <row r="150" spans="1:16" ht="12.75">
      <c r="A150" s="3">
        <v>5</v>
      </c>
      <c r="B150" s="3" t="s">
        <v>1</v>
      </c>
      <c r="C150" s="4" t="s">
        <v>107</v>
      </c>
      <c r="E150" s="3">
        <v>416</v>
      </c>
      <c r="F150" s="3">
        <v>3</v>
      </c>
      <c r="H150" s="3">
        <v>392</v>
      </c>
      <c r="I150" s="3">
        <v>3</v>
      </c>
      <c r="K150" s="3">
        <v>553</v>
      </c>
      <c r="L150" s="3">
        <v>5</v>
      </c>
      <c r="N150" s="3">
        <f>SUM(E150+H150+K150)</f>
        <v>1361</v>
      </c>
      <c r="O150" s="3">
        <f>SUM(F150+I150+L150)</f>
        <v>11</v>
      </c>
      <c r="P150" s="7">
        <f t="shared" si="0"/>
        <v>123.72727272727273</v>
      </c>
    </row>
    <row r="151" spans="1:16" ht="4.5" customHeight="1">
      <c r="A151" s="3"/>
      <c r="C151" s="4"/>
      <c r="P151" s="7"/>
    </row>
    <row r="152" spans="1:16" ht="12.75">
      <c r="A152" s="3">
        <v>6</v>
      </c>
      <c r="B152" s="3" t="s">
        <v>1</v>
      </c>
      <c r="C152" s="4" t="s">
        <v>108</v>
      </c>
      <c r="E152" s="3">
        <v>313</v>
      </c>
      <c r="F152" s="3">
        <v>3</v>
      </c>
      <c r="H152" s="3">
        <v>408</v>
      </c>
      <c r="I152" s="3">
        <v>3</v>
      </c>
      <c r="K152" s="3">
        <v>0</v>
      </c>
      <c r="L152" s="3">
        <v>0</v>
      </c>
      <c r="N152" s="3">
        <f>SUM(E152+H152+K152)</f>
        <v>721</v>
      </c>
      <c r="O152" s="3">
        <f>SUM(F152+I152+L152)</f>
        <v>6</v>
      </c>
      <c r="P152" s="7">
        <f t="shared" si="0"/>
        <v>120.16666666666667</v>
      </c>
    </row>
    <row r="153" spans="1:16" ht="12.75">
      <c r="A153" s="3">
        <v>7</v>
      </c>
      <c r="B153" s="3" t="s">
        <v>1</v>
      </c>
      <c r="C153" s="4" t="s">
        <v>109</v>
      </c>
      <c r="E153" s="3">
        <v>351</v>
      </c>
      <c r="F153" s="3">
        <v>3</v>
      </c>
      <c r="H153" s="3">
        <v>296</v>
      </c>
      <c r="I153" s="3">
        <v>3</v>
      </c>
      <c r="K153" s="3">
        <v>0</v>
      </c>
      <c r="L153" s="3">
        <v>0</v>
      </c>
      <c r="N153" s="3">
        <f>SUM(E153+H153+K153)</f>
        <v>647</v>
      </c>
      <c r="O153" s="3">
        <f>SUM(F153+I153+L153)</f>
        <v>6</v>
      </c>
      <c r="P153" s="7">
        <f t="shared" si="0"/>
        <v>107.83333333333333</v>
      </c>
    </row>
    <row r="154" spans="1:16" ht="12.75">
      <c r="A154" s="3">
        <v>8</v>
      </c>
      <c r="B154" s="3" t="s">
        <v>1</v>
      </c>
      <c r="C154" s="2" t="s">
        <v>110</v>
      </c>
      <c r="E154" s="3">
        <v>282</v>
      </c>
      <c r="F154" s="3">
        <v>3</v>
      </c>
      <c r="H154" s="3">
        <v>348</v>
      </c>
      <c r="I154" s="3">
        <v>3</v>
      </c>
      <c r="K154" s="3">
        <v>0</v>
      </c>
      <c r="L154" s="3">
        <v>0</v>
      </c>
      <c r="N154" s="3">
        <f>SUM(E154+H154+K154)</f>
        <v>630</v>
      </c>
      <c r="O154" s="3">
        <f>SUM(F154+I154+L154)</f>
        <v>6</v>
      </c>
      <c r="P154" s="7">
        <f t="shared" si="0"/>
        <v>105</v>
      </c>
    </row>
    <row r="155" spans="1:16" ht="12.75">
      <c r="A155" s="3">
        <v>9</v>
      </c>
      <c r="B155" s="3" t="s">
        <v>1</v>
      </c>
      <c r="C155" s="2" t="s">
        <v>111</v>
      </c>
      <c r="E155" s="3">
        <v>302</v>
      </c>
      <c r="F155" s="3">
        <v>3</v>
      </c>
      <c r="H155" s="3">
        <v>292</v>
      </c>
      <c r="I155" s="3">
        <v>3</v>
      </c>
      <c r="K155" s="3">
        <v>0</v>
      </c>
      <c r="L155" s="3">
        <v>0</v>
      </c>
      <c r="N155" s="3">
        <f>SUM(E155+H155+K155)</f>
        <v>594</v>
      </c>
      <c r="O155" s="3">
        <f>SUM(F155+I155+L155)</f>
        <v>6</v>
      </c>
      <c r="P155" s="7">
        <f t="shared" si="0"/>
        <v>99</v>
      </c>
    </row>
    <row r="156" spans="1:16" ht="12.75">
      <c r="A156" s="3">
        <v>10</v>
      </c>
      <c r="B156" s="3" t="s">
        <v>1</v>
      </c>
      <c r="C156" s="2" t="s">
        <v>112</v>
      </c>
      <c r="E156" s="3">
        <v>280</v>
      </c>
      <c r="F156" s="3">
        <v>3</v>
      </c>
      <c r="H156" s="3">
        <v>258</v>
      </c>
      <c r="I156" s="3">
        <v>3</v>
      </c>
      <c r="K156" s="3">
        <v>0</v>
      </c>
      <c r="L156" s="3">
        <v>0</v>
      </c>
      <c r="N156" s="3">
        <f>SUM(E156+H156+K156)</f>
        <v>538</v>
      </c>
      <c r="O156" s="3">
        <f>SUM(F156+I156+L156)</f>
        <v>6</v>
      </c>
      <c r="P156" s="7">
        <f t="shared" si="0"/>
        <v>89.66666666666667</v>
      </c>
    </row>
    <row r="158" spans="1:4" ht="12.75">
      <c r="A158" s="8" t="s">
        <v>113</v>
      </c>
      <c r="B158" s="9"/>
      <c r="C158" s="9"/>
      <c r="D158" s="6"/>
    </row>
    <row r="159" ht="4.5" customHeight="1"/>
    <row r="160" spans="1:16" ht="12.75">
      <c r="A160" s="3">
        <v>1</v>
      </c>
      <c r="B160" s="3" t="s">
        <v>1</v>
      </c>
      <c r="C160" s="15" t="s">
        <v>114</v>
      </c>
      <c r="E160" s="3">
        <v>882</v>
      </c>
      <c r="F160" s="3">
        <v>5</v>
      </c>
      <c r="H160" s="3">
        <v>512</v>
      </c>
      <c r="I160" s="3">
        <v>3</v>
      </c>
      <c r="K160" s="3">
        <v>871</v>
      </c>
      <c r="L160" s="3">
        <v>5</v>
      </c>
      <c r="N160" s="3">
        <f>SUM(E160+H160+K160)</f>
        <v>2265</v>
      </c>
      <c r="O160" s="3">
        <f>SUM(F160+I160+L160)</f>
        <v>13</v>
      </c>
      <c r="P160" s="7">
        <f>N160/O160</f>
        <v>174.23076923076923</v>
      </c>
    </row>
    <row r="161" spans="1:16" ht="12.75">
      <c r="A161" s="3">
        <v>2</v>
      </c>
      <c r="B161" s="3" t="s">
        <v>1</v>
      </c>
      <c r="C161" s="2" t="s">
        <v>115</v>
      </c>
      <c r="E161" s="3">
        <v>932</v>
      </c>
      <c r="F161" s="3">
        <v>5</v>
      </c>
      <c r="H161" s="3">
        <v>467</v>
      </c>
      <c r="I161" s="3">
        <v>3</v>
      </c>
      <c r="K161" s="3">
        <v>808</v>
      </c>
      <c r="L161" s="3">
        <v>5</v>
      </c>
      <c r="N161" s="3">
        <f>SUM(E161+H161+K161)</f>
        <v>2207</v>
      </c>
      <c r="O161" s="3">
        <f>SUM(F161+I161+L161)</f>
        <v>13</v>
      </c>
      <c r="P161" s="7">
        <f>N161/O161</f>
        <v>169.76923076923077</v>
      </c>
    </row>
    <row r="162" spans="1:16" ht="12.75">
      <c r="A162" s="3">
        <v>3</v>
      </c>
      <c r="B162" s="3" t="s">
        <v>1</v>
      </c>
      <c r="C162" s="2" t="s">
        <v>116</v>
      </c>
      <c r="E162" s="3">
        <v>846</v>
      </c>
      <c r="F162" s="3">
        <v>5</v>
      </c>
      <c r="H162" s="3">
        <v>515</v>
      </c>
      <c r="I162" s="3">
        <v>3</v>
      </c>
      <c r="K162" s="3">
        <v>838</v>
      </c>
      <c r="L162" s="3">
        <v>5</v>
      </c>
      <c r="N162" s="3">
        <f>SUM(E162+H162+K162)</f>
        <v>2199</v>
      </c>
      <c r="O162" s="3">
        <f>SUM(F162+I162+L162)</f>
        <v>13</v>
      </c>
      <c r="P162" s="7">
        <f>N162/O162</f>
        <v>169.15384615384616</v>
      </c>
    </row>
    <row r="163" spans="1:16" ht="12.75">
      <c r="A163" s="3">
        <v>4</v>
      </c>
      <c r="B163" s="3" t="s">
        <v>1</v>
      </c>
      <c r="C163" s="2" t="s">
        <v>117</v>
      </c>
      <c r="E163" s="3">
        <v>864</v>
      </c>
      <c r="F163" s="3">
        <v>5</v>
      </c>
      <c r="H163" s="3">
        <v>492</v>
      </c>
      <c r="I163" s="3">
        <v>3</v>
      </c>
      <c r="K163" s="3">
        <v>765</v>
      </c>
      <c r="L163" s="3">
        <v>5</v>
      </c>
      <c r="N163" s="3">
        <f>SUM(E163+H163+K163)</f>
        <v>2121</v>
      </c>
      <c r="O163" s="3">
        <f>SUM(F163+I163+L163)</f>
        <v>13</v>
      </c>
      <c r="P163" s="7">
        <f aca="true" t="shared" si="1" ref="P163:P170">N163/O163</f>
        <v>163.15384615384616</v>
      </c>
    </row>
    <row r="164" spans="1:16" ht="12.75">
      <c r="A164" s="3">
        <v>5</v>
      </c>
      <c r="B164" s="3" t="s">
        <v>1</v>
      </c>
      <c r="C164" s="4" t="s">
        <v>118</v>
      </c>
      <c r="E164" s="3">
        <v>664</v>
      </c>
      <c r="F164" s="3">
        <v>5</v>
      </c>
      <c r="H164" s="3">
        <v>442</v>
      </c>
      <c r="I164" s="3">
        <v>3</v>
      </c>
      <c r="K164" s="3">
        <v>747</v>
      </c>
      <c r="L164" s="3">
        <v>5</v>
      </c>
      <c r="N164" s="3">
        <f>SUM(E164+H164+K164)</f>
        <v>1853</v>
      </c>
      <c r="O164" s="3">
        <f>SUM(F164+I164+L164)</f>
        <v>13</v>
      </c>
      <c r="P164" s="7">
        <f t="shared" si="1"/>
        <v>142.53846153846155</v>
      </c>
    </row>
    <row r="165" spans="1:16" ht="4.5" customHeight="1">
      <c r="A165" s="3"/>
      <c r="C165" s="4"/>
      <c r="P165" s="7"/>
    </row>
    <row r="166" spans="1:16" ht="12.75">
      <c r="A166" s="3">
        <v>6</v>
      </c>
      <c r="B166" s="3" t="s">
        <v>1</v>
      </c>
      <c r="C166" s="4" t="s">
        <v>119</v>
      </c>
      <c r="E166" s="3">
        <v>641</v>
      </c>
      <c r="F166" s="3">
        <v>5</v>
      </c>
      <c r="H166" s="3">
        <v>456</v>
      </c>
      <c r="I166" s="3">
        <v>3</v>
      </c>
      <c r="K166" s="3">
        <v>0</v>
      </c>
      <c r="L166" s="3">
        <v>0</v>
      </c>
      <c r="N166" s="3">
        <f>SUM(E166+H166+K166)</f>
        <v>1097</v>
      </c>
      <c r="O166" s="3">
        <f>SUM(F166+I166+L166)</f>
        <v>8</v>
      </c>
      <c r="P166" s="7">
        <f t="shared" si="1"/>
        <v>137.125</v>
      </c>
    </row>
    <row r="167" spans="1:16" ht="12.75">
      <c r="A167" s="3">
        <v>7</v>
      </c>
      <c r="B167" s="3" t="s">
        <v>1</v>
      </c>
      <c r="C167" s="4" t="s">
        <v>120</v>
      </c>
      <c r="E167" s="3">
        <v>685</v>
      </c>
      <c r="F167" s="3">
        <v>5</v>
      </c>
      <c r="H167" s="3">
        <v>409</v>
      </c>
      <c r="I167" s="3">
        <v>3</v>
      </c>
      <c r="K167" s="3">
        <v>0</v>
      </c>
      <c r="L167" s="3">
        <v>0</v>
      </c>
      <c r="N167" s="3">
        <f>SUM(E167+H167+K167)</f>
        <v>1094</v>
      </c>
      <c r="O167" s="3">
        <f>SUM(F167+I167+L167)</f>
        <v>8</v>
      </c>
      <c r="P167" s="7">
        <f t="shared" si="1"/>
        <v>136.75</v>
      </c>
    </row>
    <row r="168" spans="1:16" ht="12.75">
      <c r="A168" s="3">
        <v>8</v>
      </c>
      <c r="B168" s="3" t="s">
        <v>1</v>
      </c>
      <c r="C168" s="2" t="s">
        <v>121</v>
      </c>
      <c r="E168" s="3">
        <v>674</v>
      </c>
      <c r="F168" s="3">
        <v>5</v>
      </c>
      <c r="H168" s="3">
        <v>346</v>
      </c>
      <c r="I168" s="3">
        <v>3</v>
      </c>
      <c r="K168" s="3">
        <v>0</v>
      </c>
      <c r="L168" s="3">
        <v>0</v>
      </c>
      <c r="N168" s="3">
        <f>SUM(E168+H168+K168)</f>
        <v>1020</v>
      </c>
      <c r="O168" s="3">
        <f>SUM(F168+I168+L168)</f>
        <v>8</v>
      </c>
      <c r="P168" s="7">
        <f t="shared" si="1"/>
        <v>127.5</v>
      </c>
    </row>
    <row r="169" spans="1:16" ht="12.75">
      <c r="A169" s="3">
        <v>9</v>
      </c>
      <c r="B169" s="3" t="s">
        <v>1</v>
      </c>
      <c r="C169" s="2" t="s">
        <v>122</v>
      </c>
      <c r="E169" s="3">
        <v>668</v>
      </c>
      <c r="F169" s="3">
        <v>5</v>
      </c>
      <c r="H169" s="3">
        <v>328</v>
      </c>
      <c r="I169" s="3">
        <v>3</v>
      </c>
      <c r="K169" s="3">
        <v>0</v>
      </c>
      <c r="L169" s="3">
        <v>0</v>
      </c>
      <c r="N169" s="3">
        <f>SUM(E169+H169+K169)</f>
        <v>996</v>
      </c>
      <c r="O169" s="3">
        <f>SUM(F169+I169+L169)</f>
        <v>8</v>
      </c>
      <c r="P169" s="7">
        <f t="shared" si="1"/>
        <v>124.5</v>
      </c>
    </row>
    <row r="170" spans="1:16" ht="12.75">
      <c r="A170" s="3">
        <v>10</v>
      </c>
      <c r="B170" s="3" t="s">
        <v>1</v>
      </c>
      <c r="C170" s="2" t="s">
        <v>123</v>
      </c>
      <c r="E170" s="3">
        <v>610</v>
      </c>
      <c r="F170" s="3">
        <v>5</v>
      </c>
      <c r="H170" s="3">
        <v>340</v>
      </c>
      <c r="I170" s="3">
        <v>3</v>
      </c>
      <c r="K170" s="3">
        <v>0</v>
      </c>
      <c r="L170" s="3">
        <v>0</v>
      </c>
      <c r="N170" s="3">
        <f>SUM(E170+H170+K170)</f>
        <v>950</v>
      </c>
      <c r="O170" s="3">
        <f>SUM(F170+I170+L170)</f>
        <v>8</v>
      </c>
      <c r="P170" s="7">
        <f t="shared" si="1"/>
        <v>118.75</v>
      </c>
    </row>
    <row r="172" spans="1:4" ht="12.75">
      <c r="A172" s="8" t="s">
        <v>124</v>
      </c>
      <c r="B172" s="9"/>
      <c r="C172" s="9"/>
      <c r="D172" s="6"/>
    </row>
    <row r="173" ht="4.5" customHeight="1"/>
    <row r="174" spans="1:16" ht="12.75">
      <c r="A174" s="3">
        <v>1</v>
      </c>
      <c r="B174" s="3" t="s">
        <v>1</v>
      </c>
      <c r="C174" s="15" t="s">
        <v>125</v>
      </c>
      <c r="E174" s="3">
        <v>838</v>
      </c>
      <c r="F174" s="3">
        <v>5</v>
      </c>
      <c r="H174" s="3">
        <v>574</v>
      </c>
      <c r="I174" s="3">
        <v>3</v>
      </c>
      <c r="K174" s="3">
        <v>908</v>
      </c>
      <c r="L174" s="3">
        <v>5</v>
      </c>
      <c r="N174" s="3">
        <f>SUM(E174+H174+K174)</f>
        <v>2320</v>
      </c>
      <c r="O174" s="3">
        <f>SUM(F174+I174+L174)</f>
        <v>13</v>
      </c>
      <c r="P174" s="7">
        <f>N174/O174</f>
        <v>178.46153846153845</v>
      </c>
    </row>
    <row r="175" spans="1:16" ht="12.75">
      <c r="A175" s="3">
        <v>2</v>
      </c>
      <c r="B175" s="3" t="s">
        <v>1</v>
      </c>
      <c r="C175" s="2" t="s">
        <v>126</v>
      </c>
      <c r="E175" s="3">
        <v>806</v>
      </c>
      <c r="F175" s="3">
        <v>5</v>
      </c>
      <c r="H175" s="3">
        <v>503</v>
      </c>
      <c r="I175" s="3">
        <v>3</v>
      </c>
      <c r="K175" s="3">
        <v>955</v>
      </c>
      <c r="L175" s="3">
        <v>5</v>
      </c>
      <c r="N175" s="3">
        <f>SUM(E175+H175+K175)</f>
        <v>2264</v>
      </c>
      <c r="O175" s="3">
        <f>SUM(F175+I175+L175)</f>
        <v>13</v>
      </c>
      <c r="P175" s="7">
        <f>N175/O175</f>
        <v>174.15384615384616</v>
      </c>
    </row>
    <row r="176" spans="1:16" ht="12.75">
      <c r="A176" s="3">
        <v>3</v>
      </c>
      <c r="B176" s="3" t="s">
        <v>1</v>
      </c>
      <c r="C176" s="2" t="s">
        <v>127</v>
      </c>
      <c r="E176" s="3">
        <v>788</v>
      </c>
      <c r="F176" s="3">
        <v>5</v>
      </c>
      <c r="H176" s="3">
        <v>497</v>
      </c>
      <c r="I176" s="3">
        <v>3</v>
      </c>
      <c r="K176" s="3">
        <v>739</v>
      </c>
      <c r="L176" s="3">
        <v>5</v>
      </c>
      <c r="N176" s="3">
        <f>SUM(E176+H176+K176)</f>
        <v>2024</v>
      </c>
      <c r="O176" s="3">
        <f>SUM(F176+I176+L176)</f>
        <v>13</v>
      </c>
      <c r="P176" s="7">
        <f>N176/O176</f>
        <v>155.69230769230768</v>
      </c>
    </row>
    <row r="178" spans="1:4" ht="12.75">
      <c r="A178" s="8" t="s">
        <v>124</v>
      </c>
      <c r="B178" s="9"/>
      <c r="C178" s="9"/>
      <c r="D178" s="6"/>
    </row>
    <row r="179" ht="4.5" customHeight="1"/>
    <row r="180" spans="1:16" ht="12.75">
      <c r="A180" s="3">
        <v>1</v>
      </c>
      <c r="B180" s="3" t="s">
        <v>1</v>
      </c>
      <c r="C180" s="15" t="s">
        <v>125</v>
      </c>
      <c r="E180" s="3">
        <v>838</v>
      </c>
      <c r="F180" s="3">
        <v>5</v>
      </c>
      <c r="H180" s="3">
        <v>574</v>
      </c>
      <c r="I180" s="3">
        <v>3</v>
      </c>
      <c r="K180" s="3">
        <v>908</v>
      </c>
      <c r="L180" s="3">
        <v>5</v>
      </c>
      <c r="N180" s="3">
        <f>SUM(E180+H180+K180)</f>
        <v>2320</v>
      </c>
      <c r="O180" s="3">
        <f>SUM(F180+I180+L180)</f>
        <v>13</v>
      </c>
      <c r="P180" s="7">
        <f>N180/O180</f>
        <v>178.46153846153845</v>
      </c>
    </row>
    <row r="181" spans="1:16" ht="12.75">
      <c r="A181" s="3">
        <v>2</v>
      </c>
      <c r="B181" s="3" t="s">
        <v>1</v>
      </c>
      <c r="C181" s="2" t="s">
        <v>126</v>
      </c>
      <c r="E181" s="3">
        <v>806</v>
      </c>
      <c r="F181" s="3">
        <v>5</v>
      </c>
      <c r="H181" s="3">
        <v>503</v>
      </c>
      <c r="I181" s="3">
        <v>3</v>
      </c>
      <c r="K181" s="3">
        <v>955</v>
      </c>
      <c r="L181" s="3">
        <v>5</v>
      </c>
      <c r="N181" s="3">
        <f>SUM(E181+H181+K181)</f>
        <v>2264</v>
      </c>
      <c r="O181" s="3">
        <f>SUM(F181+I181+L181)</f>
        <v>13</v>
      </c>
      <c r="P181" s="7">
        <f>N181/O181</f>
        <v>174.15384615384616</v>
      </c>
    </row>
    <row r="182" spans="1:16" ht="12.75">
      <c r="A182" s="3">
        <v>3</v>
      </c>
      <c r="B182" s="3" t="s">
        <v>1</v>
      </c>
      <c r="C182" s="2" t="s">
        <v>127</v>
      </c>
      <c r="E182" s="3">
        <v>788</v>
      </c>
      <c r="F182" s="3">
        <v>5</v>
      </c>
      <c r="H182" s="3">
        <v>497</v>
      </c>
      <c r="I182" s="3">
        <v>3</v>
      </c>
      <c r="K182" s="3">
        <v>739</v>
      </c>
      <c r="L182" s="3">
        <v>5</v>
      </c>
      <c r="N182" s="3">
        <f>SUM(E182+H182+K182)</f>
        <v>2024</v>
      </c>
      <c r="O182" s="3">
        <f>SUM(F182+I182+L182)</f>
        <v>13</v>
      </c>
      <c r="P182" s="7">
        <f>N182/O182</f>
        <v>155.69230769230768</v>
      </c>
    </row>
    <row r="184" spans="1:4" ht="12.75">
      <c r="A184" s="8" t="s">
        <v>128</v>
      </c>
      <c r="B184" s="9"/>
      <c r="C184" s="9"/>
      <c r="D184" s="6"/>
    </row>
    <row r="185" ht="4.5" customHeight="1"/>
    <row r="186" spans="1:16" ht="12.75">
      <c r="A186" s="3">
        <v>1</v>
      </c>
      <c r="B186" s="3" t="s">
        <v>1</v>
      </c>
      <c r="C186" s="15" t="s">
        <v>129</v>
      </c>
      <c r="E186" s="3">
        <v>673</v>
      </c>
      <c r="F186" s="3">
        <v>5</v>
      </c>
      <c r="H186" s="3">
        <v>482</v>
      </c>
      <c r="I186" s="3">
        <v>3</v>
      </c>
      <c r="K186" s="3">
        <v>832</v>
      </c>
      <c r="L186" s="3">
        <v>5</v>
      </c>
      <c r="N186" s="3">
        <f>SUM(E186+H186+K186)</f>
        <v>1987</v>
      </c>
      <c r="O186" s="3">
        <f>SUM(F186+I186+L186)</f>
        <v>13</v>
      </c>
      <c r="P186" s="7">
        <f>N186/O186</f>
        <v>152.84615384615384</v>
      </c>
    </row>
    <row r="187" spans="1:16" ht="12.75">
      <c r="A187" s="3">
        <v>2</v>
      </c>
      <c r="B187" s="3" t="s">
        <v>1</v>
      </c>
      <c r="C187" s="2" t="s">
        <v>130</v>
      </c>
      <c r="E187" s="3">
        <v>793</v>
      </c>
      <c r="F187" s="3">
        <v>5</v>
      </c>
      <c r="H187" s="3">
        <v>471</v>
      </c>
      <c r="I187" s="3">
        <v>3</v>
      </c>
      <c r="K187" s="3">
        <v>723</v>
      </c>
      <c r="L187" s="3">
        <v>5</v>
      </c>
      <c r="N187" s="3">
        <f>SUM(E187+H187+K187)</f>
        <v>1987</v>
      </c>
      <c r="O187" s="3">
        <f>SUM(F187+I187+L187)</f>
        <v>13</v>
      </c>
      <c r="P187" s="7">
        <f>N187/O187</f>
        <v>152.84615384615384</v>
      </c>
    </row>
    <row r="188" spans="1:16" ht="12.75">
      <c r="A188" s="3">
        <v>3</v>
      </c>
      <c r="B188" s="3" t="s">
        <v>1</v>
      </c>
      <c r="C188" s="2" t="s">
        <v>131</v>
      </c>
      <c r="E188" s="3">
        <v>765</v>
      </c>
      <c r="F188" s="3">
        <v>5</v>
      </c>
      <c r="H188" s="3">
        <v>451</v>
      </c>
      <c r="I188" s="3">
        <v>3</v>
      </c>
      <c r="K188" s="3">
        <v>0</v>
      </c>
      <c r="L188" s="3">
        <v>0</v>
      </c>
      <c r="N188" s="3">
        <f>SUM(E188+H188+K188)</f>
        <v>1216</v>
      </c>
      <c r="O188" s="3">
        <f>SUM(F188+I188+L188)</f>
        <v>8</v>
      </c>
      <c r="P188" s="7">
        <f>N188/O188</f>
        <v>152</v>
      </c>
    </row>
    <row r="190" spans="9:16" ht="12.75">
      <c r="I190" s="18" t="s">
        <v>49</v>
      </c>
      <c r="J190" s="12"/>
      <c r="K190" s="12"/>
      <c r="L190" s="12"/>
      <c r="M190" s="12" t="s">
        <v>1</v>
      </c>
      <c r="N190" s="12">
        <f>SUM(N138:N188)</f>
        <v>49094</v>
      </c>
      <c r="O190" s="12">
        <f>SUM(O138:O188)</f>
        <v>335</v>
      </c>
      <c r="P190" s="19">
        <f>N190/O190</f>
        <v>146.54925373134327</v>
      </c>
    </row>
  </sheetData>
  <sheetProtection/>
  <mergeCells count="22">
    <mergeCell ref="A178:C178"/>
    <mergeCell ref="A184:C184"/>
    <mergeCell ref="A130:P130"/>
    <mergeCell ref="A1:P1"/>
    <mergeCell ref="A136:C136"/>
    <mergeCell ref="A144:C144"/>
    <mergeCell ref="A158:C158"/>
    <mergeCell ref="A172:C172"/>
    <mergeCell ref="E134:F134"/>
    <mergeCell ref="H134:I134"/>
    <mergeCell ref="K134:L134"/>
    <mergeCell ref="N134:P134"/>
    <mergeCell ref="E7:F7"/>
    <mergeCell ref="H7:I7"/>
    <mergeCell ref="K7:L7"/>
    <mergeCell ref="N7:P7"/>
    <mergeCell ref="A52:C52"/>
    <mergeCell ref="A78:C78"/>
    <mergeCell ref="A101:C101"/>
    <mergeCell ref="A9:C9"/>
    <mergeCell ref="A23:C23"/>
    <mergeCell ref="A36:C36"/>
  </mergeCells>
  <printOptions/>
  <pageMargins left="0.7086614173228347" right="0.31496062992125984" top="0.5511811023622047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Gem. Leiden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 Cornet</dc:creator>
  <cp:keywords/>
  <dc:description/>
  <cp:lastModifiedBy>J. Slingerland</cp:lastModifiedBy>
  <cp:lastPrinted>2007-02-14T10:41:10Z</cp:lastPrinted>
  <dcterms:created xsi:type="dcterms:W3CDTF">2001-12-09T15:12:17Z</dcterms:created>
  <dcterms:modified xsi:type="dcterms:W3CDTF">2007-02-14T10:41:22Z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1043</vt:i4>
  </property>
</Properties>
</file>